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F:\FIN\FIN\SF_MARCHÉS\13 - MARCHES\MARCHES 2026\202600FCS004 - Transport individuel de personnes - CB\1_ DCE\1.1 Version de travail\DCE a relire (2 lots)\"/>
    </mc:Choice>
  </mc:AlternateContent>
  <xr:revisionPtr revIDLastSave="0" documentId="13_ncr:1_{2B702A68-72A6-4380-A177-9D9ABEBC556A}" xr6:coauthVersionLast="47" xr6:coauthVersionMax="47" xr10:uidLastSave="{00000000-0000-0000-0000-000000000000}"/>
  <bookViews>
    <workbookView xWindow="29940" yWindow="-4140" windowWidth="38700" windowHeight="15225" tabRatio="416" xr2:uid="{DB58B555-6EA0-45D7-A0A0-F3ADDAB341B1}"/>
  </bookViews>
  <sheets>
    <sheet name="DQE Lot 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55" i="2" l="1"/>
  <c r="S54" i="2"/>
  <c r="S51" i="2"/>
  <c r="S50" i="2"/>
  <c r="S47" i="2"/>
  <c r="S46" i="2"/>
  <c r="S43" i="2"/>
  <c r="S42" i="2"/>
  <c r="S32" i="2"/>
  <c r="S31" i="2"/>
  <c r="S24" i="2"/>
  <c r="S23" i="2"/>
  <c r="S14" i="2"/>
  <c r="S13" i="2"/>
  <c r="Q55" i="2"/>
  <c r="N55" i="2"/>
  <c r="K55" i="2"/>
  <c r="H55" i="2"/>
  <c r="E55" i="2"/>
  <c r="Q54" i="2"/>
  <c r="N54" i="2"/>
  <c r="K54" i="2"/>
  <c r="H54" i="2"/>
  <c r="E54" i="2"/>
  <c r="Q51" i="2"/>
  <c r="N51" i="2"/>
  <c r="K51" i="2"/>
  <c r="H51" i="2"/>
  <c r="E51" i="2"/>
  <c r="Q50" i="2"/>
  <c r="N50" i="2"/>
  <c r="K50" i="2"/>
  <c r="H50" i="2"/>
  <c r="E50" i="2"/>
  <c r="Q47" i="2"/>
  <c r="N47" i="2"/>
  <c r="K47" i="2"/>
  <c r="H47" i="2"/>
  <c r="E47" i="2"/>
  <c r="Q46" i="2"/>
  <c r="N46" i="2"/>
  <c r="K46" i="2"/>
  <c r="H46" i="2"/>
  <c r="E46" i="2"/>
  <c r="Q43" i="2"/>
  <c r="N43" i="2"/>
  <c r="K43" i="2"/>
  <c r="H43" i="2"/>
  <c r="E43" i="2"/>
  <c r="Q42" i="2"/>
  <c r="N42" i="2"/>
  <c r="K42" i="2"/>
  <c r="H42" i="2"/>
  <c r="E42" i="2"/>
  <c r="Q32" i="2"/>
  <c r="Q31" i="2"/>
  <c r="N32" i="2"/>
  <c r="N31" i="2"/>
  <c r="K32" i="2"/>
  <c r="K31" i="2"/>
  <c r="H32" i="2"/>
  <c r="H31" i="2"/>
  <c r="E32" i="2"/>
  <c r="E31" i="2"/>
  <c r="Q24" i="2"/>
  <c r="Q23" i="2"/>
  <c r="N24" i="2"/>
  <c r="N23" i="2"/>
  <c r="K24" i="2"/>
  <c r="K23" i="2"/>
  <c r="H24" i="2"/>
  <c r="H23" i="2"/>
  <c r="E24" i="2"/>
  <c r="E23" i="2"/>
  <c r="Q14" i="2"/>
  <c r="Q13" i="2"/>
  <c r="N14" i="2"/>
  <c r="N13" i="2"/>
  <c r="K14" i="2"/>
  <c r="K13" i="2"/>
  <c r="H14" i="2"/>
  <c r="H13" i="2"/>
  <c r="E14" i="2"/>
  <c r="E13" i="2"/>
  <c r="U31" i="2" l="1"/>
  <c r="U54" i="2" l="1"/>
  <c r="W54" i="2" s="1"/>
  <c r="U55" i="2"/>
  <c r="U32" i="2"/>
  <c r="W55" i="2" l="1"/>
  <c r="Y54" i="2" s="1"/>
</calcChain>
</file>

<file path=xl/sharedStrings.xml><?xml version="1.0" encoding="utf-8"?>
<sst xmlns="http://schemas.openxmlformats.org/spreadsheetml/2006/main" count="188" uniqueCount="48">
  <si>
    <t xml:space="preserve"> JOUR</t>
  </si>
  <si>
    <t>NUIT</t>
  </si>
  <si>
    <t>ENAC 
TOULOUSE</t>
  </si>
  <si>
    <t>FRAIS ANNEXES (HT)</t>
  </si>
  <si>
    <t>Repas Chauffeur</t>
  </si>
  <si>
    <t>Nuitée Chauffeur</t>
  </si>
  <si>
    <t>xxx</t>
  </si>
  <si>
    <t>Péages (sur justificatif) / facture mensuelle télépéage</t>
  </si>
  <si>
    <t>entre 300 et 500 KM parcourus</t>
  </si>
  <si>
    <t>entre 500 et 700 KM parcourus</t>
  </si>
  <si>
    <t>au-delà de 700 KM parcourus</t>
  </si>
  <si>
    <t>Suplément Bagages  = prix par Valise 23 kg suplémentaire</t>
  </si>
  <si>
    <t>entre 30 et 300 KM parcourus</t>
  </si>
  <si>
    <t>Avec 
1 
Bagage Cabine</t>
  </si>
  <si>
    <t>Avec 
1 
Bagage Soute</t>
  </si>
  <si>
    <t>Retard du passager : 30min non majoré / Gratuit</t>
  </si>
  <si>
    <r>
      <rPr>
        <b/>
        <sz val="12"/>
        <rFont val="Calibri"/>
        <family val="2"/>
      </rPr>
      <t xml:space="preserve">Tous les Trajets </t>
    </r>
    <r>
      <rPr>
        <sz val="12"/>
        <rFont val="Calibri"/>
        <family val="2"/>
      </rPr>
      <t xml:space="preserve">au-delà des zones 1 &amp; 2 = </t>
    </r>
    <r>
      <rPr>
        <b/>
        <sz val="12"/>
        <rFont val="Calibri"/>
        <family val="2"/>
      </rPr>
      <t xml:space="preserve">Zone 3
</t>
    </r>
    <r>
      <rPr>
        <sz val="14"/>
        <color rgb="FF0066CC"/>
        <rFont val="Calibri"/>
        <family val="2"/>
      </rPr>
      <t>En Partance ou a destination de Toulouse</t>
    </r>
  </si>
  <si>
    <t>Nombre</t>
  </si>
  <si>
    <t>Intitulés</t>
  </si>
  <si>
    <t xml:space="preserve">PMR </t>
  </si>
  <si>
    <t xml:space="preserve">
    </t>
  </si>
  <si>
    <t xml:space="preserve">PMR  </t>
  </si>
  <si>
    <t>PMR</t>
  </si>
  <si>
    <t>4 à 8 Passagers</t>
  </si>
  <si>
    <t>1 à  3 Passagers</t>
  </si>
  <si>
    <t>Nbre 
trajets</t>
  </si>
  <si>
    <t>Total</t>
  </si>
  <si>
    <t>Prix
Unitaire</t>
  </si>
  <si>
    <r>
      <t xml:space="preserve">Zone Aéroportuaire
</t>
    </r>
    <r>
      <rPr>
        <sz val="11"/>
        <color theme="1"/>
        <rFont val="Calibri"/>
        <family val="2"/>
        <scheme val="minor"/>
      </rPr>
      <t>Aéroport/DGAC/CEMPN</t>
    </r>
  </si>
  <si>
    <t>TOTAL</t>
  </si>
  <si>
    <t>TOTAL
Poste
2.1</t>
  </si>
  <si>
    <t>TOTAL
Poste
2.2</t>
  </si>
  <si>
    <t>TOTAL
POSTE
1</t>
  </si>
  <si>
    <t>TOTAL
POSTE 
3</t>
  </si>
  <si>
    <t>TOTAL
POSTE
2</t>
  </si>
  <si>
    <t>TOTAL
de
TOUS 
les 
TRAJETS</t>
  </si>
  <si>
    <t>Nbre 
KM</t>
  </si>
  <si>
    <t>TOTAUX</t>
  </si>
  <si>
    <t>DETAIL QUANTITATIF ESTIMATIF
NOMBRES DE TRAJETS OU KM 
PARCOURUS EN 1 AN
LOT 1</t>
  </si>
  <si>
    <r>
      <rPr>
        <b/>
        <sz val="16"/>
        <color indexed="30"/>
        <rFont val="Calibri"/>
        <family val="2"/>
      </rPr>
      <t xml:space="preserve">Nombre de Trajets Parcourus en
Poste 1 :
</t>
    </r>
    <r>
      <rPr>
        <b/>
        <sz val="12"/>
        <color indexed="8"/>
        <rFont val="Calibri"/>
        <family val="2"/>
      </rPr>
      <t xml:space="preserve">  </t>
    </r>
    <r>
      <rPr>
        <b/>
        <sz val="14"/>
        <color indexed="8"/>
        <rFont val="Calibri"/>
        <family val="2"/>
      </rPr>
      <t xml:space="preserve">ENAC / AEROPORT </t>
    </r>
    <r>
      <rPr>
        <sz val="14"/>
        <color indexed="8"/>
        <rFont val="Calibri"/>
        <family val="2"/>
      </rPr>
      <t>ou</t>
    </r>
    <r>
      <rPr>
        <b/>
        <sz val="14"/>
        <color indexed="8"/>
        <rFont val="Calibri"/>
        <family val="2"/>
      </rPr>
      <t xml:space="preserve"> AEROPORT / ENAC</t>
    </r>
  </si>
  <si>
    <r>
      <rPr>
        <b/>
        <sz val="16"/>
        <color rgb="FF0070C0"/>
        <rFont val="Calibri"/>
        <family val="2"/>
      </rPr>
      <t xml:space="preserve">Nombre de Trajets Parcourus en 
Poste 2 : </t>
    </r>
    <r>
      <rPr>
        <b/>
        <sz val="12"/>
        <color indexed="8"/>
        <rFont val="Calibri"/>
        <family val="2"/>
      </rPr>
      <t xml:space="preserve">
  </t>
    </r>
    <r>
      <rPr>
        <b/>
        <sz val="14"/>
        <color indexed="8"/>
        <rFont val="Calibri"/>
        <family val="2"/>
      </rPr>
      <t>TOULOUSE  et  BANLIEUE</t>
    </r>
  </si>
  <si>
    <r>
      <rPr>
        <b/>
        <sz val="16"/>
        <color indexed="30"/>
        <rFont val="Calibri"/>
        <family val="2"/>
      </rPr>
      <t>Nombre de KMS  parcourus 
en Poste 3</t>
    </r>
    <r>
      <rPr>
        <b/>
        <sz val="12"/>
        <color indexed="8"/>
        <rFont val="Calibri"/>
        <family val="2"/>
      </rPr>
      <t xml:space="preserve"> : 
  FRANCE             </t>
    </r>
  </si>
  <si>
    <t>Prix
KM</t>
  </si>
  <si>
    <t xml:space="preserve">2.1 : Trajets en Zone 1
Toulouse Intra Périphérique </t>
  </si>
  <si>
    <r>
      <t xml:space="preserve">2.2 : Trajets en Zone 2 (ou 1 vers 2)
Toulouse Extra Périphérique </t>
    </r>
    <r>
      <rPr>
        <sz val="10"/>
        <color indexed="8"/>
        <rFont val="Calibri"/>
        <family val="2"/>
      </rPr>
      <t>&lt; 30km</t>
    </r>
  </si>
  <si>
    <t>Apres les 30min gratuites : Retard passager  15min (x 1)</t>
  </si>
  <si>
    <t xml:space="preserve">Apres les 30 min gratuites  : Retard passager  15min (x 2) </t>
  </si>
  <si>
    <t>ENAC 2026600FCS004
TRANSPORT de PERSONNES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</si>
</sst>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1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6"/>
      <color indexed="30"/>
      <name val="Calibri"/>
      <family val="2"/>
    </font>
    <font>
      <b/>
      <sz val="14"/>
      <color indexed="8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4"/>
      <color indexed="8"/>
      <name val="Calibri"/>
      <family val="2"/>
    </font>
    <font>
      <sz val="10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color theme="1"/>
      <name val="Calibri"/>
      <family val="2"/>
    </font>
    <font>
      <b/>
      <sz val="14"/>
      <color rgb="FF0070C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sz val="14"/>
      <color rgb="FF0066CC"/>
      <name val="Calibri"/>
      <family val="2"/>
    </font>
    <font>
      <b/>
      <sz val="16"/>
      <color rgb="FF0070C0"/>
      <name val="Calibri"/>
      <family val="2"/>
    </font>
    <font>
      <b/>
      <sz val="1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39997558519241921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155">
    <xf numFmtId="0" fontId="0" fillId="0" borderId="0" xfId="0"/>
    <xf numFmtId="44" fontId="9" fillId="0" borderId="0" xfId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wrapText="1"/>
    </xf>
    <xf numFmtId="0" fontId="11" fillId="0" borderId="0" xfId="0" applyFont="1" applyFill="1" applyBorder="1" applyAlignment="1"/>
    <xf numFmtId="0" fontId="1" fillId="0" borderId="0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0" xfId="0"/>
    <xf numFmtId="0" fontId="0" fillId="0" borderId="0" xfId="0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0" fillId="0" borderId="0" xfId="0"/>
    <xf numFmtId="0" fontId="0" fillId="0" borderId="0" xfId="0" applyBorder="1" applyAlignment="1">
      <alignment horizontal="left" vertical="center"/>
    </xf>
    <xf numFmtId="0" fontId="0" fillId="0" borderId="0" xfId="0"/>
    <xf numFmtId="0" fontId="0" fillId="0" borderId="0" xfId="0"/>
    <xf numFmtId="0" fontId="0" fillId="0" borderId="0" xfId="0" applyBorder="1" applyAlignment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Alignment="1">
      <alignment textRotation="45"/>
    </xf>
    <xf numFmtId="0" fontId="1" fillId="0" borderId="8" xfId="0" applyNumberFormat="1" applyFont="1" applyBorder="1" applyAlignment="1">
      <alignment horizontal="center" vertical="center" wrapText="1" readingOrder="1"/>
    </xf>
    <xf numFmtId="164" fontId="9" fillId="2" borderId="8" xfId="1" applyNumberFormat="1" applyFont="1" applyFill="1" applyBorder="1" applyAlignment="1">
      <alignment horizontal="center" vertical="center"/>
    </xf>
    <xf numFmtId="1" fontId="10" fillId="2" borderId="8" xfId="1" applyNumberFormat="1" applyFont="1" applyFill="1" applyBorder="1" applyAlignment="1">
      <alignment horizontal="center" vertical="center"/>
    </xf>
    <xf numFmtId="0" fontId="1" fillId="0" borderId="16" xfId="0" applyNumberFormat="1" applyFont="1" applyBorder="1" applyAlignment="1">
      <alignment horizontal="center" vertical="center" wrapText="1" readingOrder="1"/>
    </xf>
    <xf numFmtId="0" fontId="1" fillId="0" borderId="9" xfId="0" applyNumberFormat="1" applyFont="1" applyBorder="1" applyAlignment="1">
      <alignment horizontal="center" vertical="center" wrapText="1" readingOrder="1"/>
    </xf>
    <xf numFmtId="1" fontId="10" fillId="2" borderId="16" xfId="1" applyNumberFormat="1" applyFont="1" applyFill="1" applyBorder="1" applyAlignment="1">
      <alignment horizontal="center" vertical="center"/>
    </xf>
    <xf numFmtId="164" fontId="9" fillId="2" borderId="9" xfId="1" applyNumberFormat="1" applyFont="1" applyFill="1" applyBorder="1" applyAlignment="1">
      <alignment horizontal="center" vertical="center"/>
    </xf>
    <xf numFmtId="1" fontId="10" fillId="3" borderId="13" xfId="1" applyNumberFormat="1" applyFont="1" applyFill="1" applyBorder="1" applyAlignment="1">
      <alignment horizontal="center" vertical="center"/>
    </xf>
    <xf numFmtId="164" fontId="9" fillId="3" borderId="14" xfId="1" applyNumberFormat="1" applyFont="1" applyFill="1" applyBorder="1" applyAlignment="1">
      <alignment horizontal="center" vertical="center"/>
    </xf>
    <xf numFmtId="0" fontId="1" fillId="0" borderId="24" xfId="0" applyNumberFormat="1" applyFont="1" applyBorder="1" applyAlignment="1">
      <alignment horizontal="center" vertical="center" wrapText="1" readingOrder="1"/>
    </xf>
    <xf numFmtId="0" fontId="1" fillId="0" borderId="25" xfId="0" applyNumberFormat="1" applyFont="1" applyBorder="1" applyAlignment="1">
      <alignment horizontal="center" vertical="center" wrapText="1" readingOrder="1"/>
    </xf>
    <xf numFmtId="0" fontId="1" fillId="0" borderId="26" xfId="0" applyNumberFormat="1" applyFont="1" applyBorder="1" applyAlignment="1">
      <alignment horizontal="center" vertical="center" wrapText="1" readingOrder="1"/>
    </xf>
    <xf numFmtId="0" fontId="10" fillId="2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 readingOrder="1"/>
    </xf>
    <xf numFmtId="0" fontId="1" fillId="0" borderId="29" xfId="0" applyNumberFormat="1" applyFont="1" applyBorder="1" applyAlignment="1">
      <alignment horizontal="center" vertical="center" wrapText="1" readingOrder="1"/>
    </xf>
    <xf numFmtId="0" fontId="1" fillId="0" borderId="30" xfId="0" applyNumberFormat="1" applyFont="1" applyBorder="1" applyAlignment="1">
      <alignment horizontal="center" vertical="center" wrapText="1" readingOrder="1"/>
    </xf>
    <xf numFmtId="164" fontId="9" fillId="3" borderId="15" xfId="1" applyNumberFormat="1" applyFont="1" applyFill="1" applyBorder="1" applyAlignment="1">
      <alignment horizontal="center" vertical="center"/>
    </xf>
    <xf numFmtId="0" fontId="1" fillId="0" borderId="31" xfId="0" applyNumberFormat="1" applyFont="1" applyFill="1" applyBorder="1" applyAlignment="1">
      <alignment horizontal="center" vertical="center" wrapText="1" readingOrder="1"/>
    </xf>
    <xf numFmtId="164" fontId="0" fillId="2" borderId="4" xfId="0" applyNumberForma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64" fontId="0" fillId="3" borderId="4" xfId="0" applyNumberFormat="1" applyFill="1" applyBorder="1" applyAlignment="1">
      <alignment horizontal="center" vertical="center"/>
    </xf>
    <xf numFmtId="1" fontId="10" fillId="3" borderId="14" xfId="1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164" fontId="12" fillId="0" borderId="3" xfId="0" applyNumberFormat="1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20" fillId="8" borderId="6" xfId="0" applyFont="1" applyFill="1" applyBorder="1" applyAlignment="1">
      <alignment horizontal="center" vertical="center"/>
    </xf>
    <xf numFmtId="0" fontId="0" fillId="8" borderId="2" xfId="0" applyFill="1" applyBorder="1" applyAlignment="1">
      <alignment horizontal="center" vertical="center"/>
    </xf>
    <xf numFmtId="0" fontId="0" fillId="8" borderId="7" xfId="0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textRotation="255" wrapText="1"/>
    </xf>
    <xf numFmtId="0" fontId="1" fillId="0" borderId="2" xfId="0" applyFont="1" applyBorder="1" applyAlignment="1">
      <alignment horizontal="center" textRotation="255" wrapText="1"/>
    </xf>
    <xf numFmtId="0" fontId="1" fillId="0" borderId="7" xfId="0" applyFont="1" applyBorder="1" applyAlignment="1">
      <alignment horizontal="center" textRotation="255" wrapText="1"/>
    </xf>
    <xf numFmtId="0" fontId="10" fillId="0" borderId="21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 readingOrder="1"/>
    </xf>
    <xf numFmtId="0" fontId="1" fillId="0" borderId="21" xfId="0" applyNumberFormat="1" applyFont="1" applyFill="1" applyBorder="1" applyAlignment="1">
      <alignment horizontal="center" vertical="center" wrapText="1" readingOrder="1"/>
    </xf>
    <xf numFmtId="0" fontId="1" fillId="0" borderId="27" xfId="0" applyNumberFormat="1" applyFont="1" applyFill="1" applyBorder="1" applyAlignment="1">
      <alignment horizontal="center" vertical="center" wrapText="1" readingOrder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/>
    </xf>
    <xf numFmtId="0" fontId="10" fillId="4" borderId="24" xfId="0" applyFont="1" applyFill="1" applyBorder="1" applyAlignment="1">
      <alignment horizontal="center" vertical="center" wrapText="1"/>
    </xf>
    <xf numFmtId="0" fontId="10" fillId="4" borderId="25" xfId="0" applyFont="1" applyFill="1" applyBorder="1" applyAlignment="1">
      <alignment horizontal="center" vertical="center" wrapText="1"/>
    </xf>
    <xf numFmtId="0" fontId="10" fillId="4" borderId="26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 wrapText="1"/>
    </xf>
    <xf numFmtId="0" fontId="10" fillId="4" borderId="23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" fillId="0" borderId="31" xfId="0" applyNumberFormat="1" applyFont="1" applyFill="1" applyBorder="1" applyAlignment="1">
      <alignment horizontal="center" vertical="center" wrapText="1" readingOrder="1"/>
    </xf>
    <xf numFmtId="0" fontId="1" fillId="0" borderId="4" xfId="0" applyNumberFormat="1" applyFont="1" applyFill="1" applyBorder="1" applyAlignment="1">
      <alignment horizontal="center" vertical="center" wrapText="1" readingOrder="1"/>
    </xf>
    <xf numFmtId="0" fontId="1" fillId="0" borderId="19" xfId="0" applyFont="1" applyBorder="1" applyAlignment="1">
      <alignment horizontal="center" textRotation="255" wrapText="1"/>
    </xf>
    <xf numFmtId="0" fontId="1" fillId="0" borderId="22" xfId="0" applyFont="1" applyBorder="1" applyAlignment="1">
      <alignment horizontal="center" textRotation="255" wrapText="1"/>
    </xf>
    <xf numFmtId="0" fontId="1" fillId="0" borderId="20" xfId="0" applyFont="1" applyBorder="1" applyAlignment="1">
      <alignment horizontal="center" textRotation="255" wrapText="1"/>
    </xf>
    <xf numFmtId="0" fontId="10" fillId="0" borderId="11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textRotation="255" wrapText="1"/>
    </xf>
    <xf numFmtId="0" fontId="1" fillId="0" borderId="8" xfId="0" applyFont="1" applyBorder="1" applyAlignment="1">
      <alignment horizontal="center" textRotation="255" wrapText="1"/>
    </xf>
    <xf numFmtId="0" fontId="1" fillId="0" borderId="9" xfId="0" applyFont="1" applyBorder="1" applyAlignment="1">
      <alignment horizontal="center" textRotation="255" wrapText="1"/>
    </xf>
    <xf numFmtId="0" fontId="10" fillId="0" borderId="24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/>
    </xf>
    <xf numFmtId="0" fontId="14" fillId="6" borderId="6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/>
    </xf>
    <xf numFmtId="0" fontId="11" fillId="6" borderId="7" xfId="0" applyFont="1" applyFill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0" fontId="12" fillId="4" borderId="6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13" fillId="8" borderId="6" xfId="0" applyFont="1" applyFill="1" applyBorder="1" applyAlignment="1">
      <alignment horizontal="center" vertical="center" wrapText="1"/>
    </xf>
    <xf numFmtId="0" fontId="13" fillId="8" borderId="2" xfId="0" applyFont="1" applyFill="1" applyBorder="1" applyAlignment="1">
      <alignment horizontal="center" vertical="center"/>
    </xf>
    <xf numFmtId="0" fontId="13" fillId="8" borderId="7" xfId="0" applyFont="1" applyFill="1" applyBorder="1" applyAlignment="1">
      <alignment horizontal="center" vertical="center"/>
    </xf>
    <xf numFmtId="0" fontId="10" fillId="0" borderId="27" xfId="0" applyFont="1" applyBorder="1" applyAlignment="1">
      <alignment horizontal="center"/>
    </xf>
    <xf numFmtId="0" fontId="14" fillId="6" borderId="2" xfId="0" applyFont="1" applyFill="1" applyBorder="1" applyAlignment="1">
      <alignment horizontal="center" vertical="center" wrapText="1"/>
    </xf>
    <xf numFmtId="0" fontId="14" fillId="6" borderId="7" xfId="0" applyFont="1" applyFill="1" applyBorder="1" applyAlignment="1">
      <alignment horizontal="center" vertical="center" wrapText="1"/>
    </xf>
    <xf numFmtId="1" fontId="0" fillId="7" borderId="6" xfId="0" applyNumberFormat="1" applyFill="1" applyBorder="1" applyAlignment="1">
      <alignment horizontal="center" vertical="center"/>
    </xf>
    <xf numFmtId="1" fontId="0" fillId="7" borderId="2" xfId="0" applyNumberFormat="1" applyFill="1" applyBorder="1" applyAlignment="1">
      <alignment horizontal="center" vertical="center"/>
    </xf>
    <xf numFmtId="1" fontId="0" fillId="7" borderId="7" xfId="0" applyNumberFormat="1" applyFill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 wrapText="1"/>
    </xf>
    <xf numFmtId="1" fontId="0" fillId="0" borderId="2" xfId="0" applyNumberFormat="1" applyBorder="1" applyAlignment="1">
      <alignment horizontal="center" vertical="center" wrapText="1"/>
    </xf>
    <xf numFmtId="1" fontId="0" fillId="0" borderId="7" xfId="0" applyNumberForma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1" fontId="0" fillId="0" borderId="6" xfId="0" applyNumberForma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7" fillId="0" borderId="6" xfId="0" applyFont="1" applyBorder="1" applyAlignment="1">
      <alignment horizontal="left" vertical="center"/>
    </xf>
    <xf numFmtId="0" fontId="17" fillId="0" borderId="2" xfId="0" applyFont="1" applyBorder="1" applyAlignment="1">
      <alignment horizontal="left" vertical="center"/>
    </xf>
    <xf numFmtId="0" fontId="17" fillId="0" borderId="7" xfId="0" applyFont="1" applyBorder="1" applyAlignment="1">
      <alignment horizontal="left" vertic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7" xfId="0" applyBorder="1" applyAlignment="1">
      <alignment horizontal="center"/>
    </xf>
    <xf numFmtId="0" fontId="10" fillId="0" borderId="6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10" fillId="5" borderId="6" xfId="0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center" vertical="center"/>
    </xf>
    <xf numFmtId="0" fontId="10" fillId="5" borderId="7" xfId="0" applyFont="1" applyFill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0" fillId="4" borderId="6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/>
    </xf>
    <xf numFmtId="0" fontId="14" fillId="0" borderId="6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sv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sv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10" Type="http://schemas.openxmlformats.org/officeDocument/2006/relationships/image" Target="../media/image10.png"/><Relationship Id="rId19" Type="http://schemas.openxmlformats.org/officeDocument/2006/relationships/image" Target="../media/image19.sv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531285</xdr:colOff>
      <xdr:row>7</xdr:row>
      <xdr:rowOff>110490</xdr:rowOff>
    </xdr:from>
    <xdr:to>
      <xdr:col>11</xdr:col>
      <xdr:colOff>0</xdr:colOff>
      <xdr:row>8</xdr:row>
      <xdr:rowOff>1424</xdr:rowOff>
    </xdr:to>
    <xdr:sp macro="" textlink="">
      <xdr:nvSpPr>
        <xdr:cNvPr id="3" name="Légende : double flèche horizontale 2">
          <a:extLst>
            <a:ext uri="{FF2B5EF4-FFF2-40B4-BE49-F238E27FC236}">
              <a16:creationId xmlns:a16="http://schemas.microsoft.com/office/drawing/2014/main" id="{7C73CF0E-3872-6C53-3329-1119C8CFAAFE}"/>
            </a:ext>
          </a:extLst>
        </xdr:cNvPr>
        <xdr:cNvSpPr/>
      </xdr:nvSpPr>
      <xdr:spPr>
        <a:xfrm>
          <a:off x="3168652" y="2233083"/>
          <a:ext cx="1264704" cy="423333"/>
        </a:xfrm>
        <a:prstGeom prst="leftRightArrowCallout">
          <a:avLst/>
        </a:prstGeom>
        <a:solidFill>
          <a:schemeClr val="bg2">
            <a:lumMod val="75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fr-FR" sz="1600"/>
            <a:t>/</a:t>
          </a:r>
        </a:p>
      </xdr:txBody>
    </xdr:sp>
    <xdr:clientData/>
  </xdr:twoCellAnchor>
  <xdr:twoCellAnchor editAs="oneCell">
    <xdr:from>
      <xdr:col>4</xdr:col>
      <xdr:colOff>478771</xdr:colOff>
      <xdr:row>4</xdr:row>
      <xdr:rowOff>514036</xdr:rowOff>
    </xdr:from>
    <xdr:to>
      <xdr:col>6</xdr:col>
      <xdr:colOff>430306</xdr:colOff>
      <xdr:row>7</xdr:row>
      <xdr:rowOff>116262</xdr:rowOff>
    </xdr:to>
    <xdr:pic>
      <xdr:nvPicPr>
        <xdr:cNvPr id="5204" name="Graphique 7" descr="Avion">
          <a:extLst>
            <a:ext uri="{FF2B5EF4-FFF2-40B4-BE49-F238E27FC236}">
              <a16:creationId xmlns:a16="http://schemas.microsoft.com/office/drawing/2014/main" id="{7484A2B2-ED38-DFBB-098B-D8B0331BFD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79924" y="2387660"/>
          <a:ext cx="1421747" cy="14668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26821</xdr:colOff>
      <xdr:row>32</xdr:row>
      <xdr:rowOff>561975</xdr:rowOff>
    </xdr:from>
    <xdr:to>
      <xdr:col>6</xdr:col>
      <xdr:colOff>270060</xdr:colOff>
      <xdr:row>35</xdr:row>
      <xdr:rowOff>322169</xdr:rowOff>
    </xdr:to>
    <xdr:sp macro="" textlink="" fLocksText="0">
      <xdr:nvSpPr>
        <xdr:cNvPr id="17" name="Ellipse 16">
          <a:extLst>
            <a:ext uri="{FF2B5EF4-FFF2-40B4-BE49-F238E27FC236}">
              <a16:creationId xmlns:a16="http://schemas.microsoft.com/office/drawing/2014/main" id="{20ED12B7-8C6E-1693-8680-780DFDE5137A}"/>
            </a:ext>
          </a:extLst>
        </xdr:cNvPr>
        <xdr:cNvSpPr/>
      </xdr:nvSpPr>
      <xdr:spPr>
        <a:xfrm>
          <a:off x="2684296" y="16221075"/>
          <a:ext cx="1671989" cy="1446119"/>
        </a:xfrm>
        <a:prstGeom prst="ellipse">
          <a:avLst/>
        </a:prstGeom>
        <a:solidFill>
          <a:srgbClr val="92D050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fr-FR" sz="1100" b="1">
            <a:solidFill>
              <a:sysClr val="windowText" lastClr="000000"/>
            </a:solidFill>
          </a:endParaRPr>
        </a:p>
      </xdr:txBody>
    </xdr:sp>
    <xdr:clientData fLocksWithSheet="0"/>
  </xdr:twoCellAnchor>
  <xdr:twoCellAnchor editAs="oneCell">
    <xdr:from>
      <xdr:col>4</xdr:col>
      <xdr:colOff>486333</xdr:colOff>
      <xdr:row>14</xdr:row>
      <xdr:rowOff>543953</xdr:rowOff>
    </xdr:from>
    <xdr:to>
      <xdr:col>6</xdr:col>
      <xdr:colOff>475128</xdr:colOff>
      <xdr:row>17</xdr:row>
      <xdr:rowOff>69199</xdr:rowOff>
    </xdr:to>
    <xdr:pic>
      <xdr:nvPicPr>
        <xdr:cNvPr id="5206" name="Graphique 9" descr="Disque optique">
          <a:extLst>
            <a:ext uri="{FF2B5EF4-FFF2-40B4-BE49-F238E27FC236}">
              <a16:creationId xmlns:a16="http://schemas.microsoft.com/office/drawing/2014/main" id="{78DA119B-482F-E38F-E35B-66A2124969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7486" y="7392988"/>
          <a:ext cx="1459007" cy="1336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681314</xdr:colOff>
      <xdr:row>34</xdr:row>
      <xdr:rowOff>270005</xdr:rowOff>
    </xdr:from>
    <xdr:to>
      <xdr:col>5</xdr:col>
      <xdr:colOff>324967</xdr:colOff>
      <xdr:row>34</xdr:row>
      <xdr:rowOff>609824</xdr:rowOff>
    </xdr:to>
    <xdr:pic>
      <xdr:nvPicPr>
        <xdr:cNvPr id="5207" name="Graphique 24" descr="Disque optique">
          <a:extLst>
            <a:ext uri="{FF2B5EF4-FFF2-40B4-BE49-F238E27FC236}">
              <a16:creationId xmlns:a16="http://schemas.microsoft.com/office/drawing/2014/main" id="{75605D91-D4D1-B295-900D-2AF5B17684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2467" y="17096758"/>
          <a:ext cx="378759" cy="339819"/>
        </a:xfrm>
        <a:prstGeom prst="rect">
          <a:avLst/>
        </a:prstGeom>
        <a:noFill/>
        <a:ln w="0">
          <a:solidFill>
            <a:srgbClr val="000000"/>
          </a:solidFill>
          <a:prstDash val="sys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34</xdr:row>
      <xdr:rowOff>169492</xdr:rowOff>
    </xdr:from>
    <xdr:to>
      <xdr:col>12</xdr:col>
      <xdr:colOff>256055</xdr:colOff>
      <xdr:row>35</xdr:row>
      <xdr:rowOff>216445</xdr:rowOff>
    </xdr:to>
    <xdr:pic>
      <xdr:nvPicPr>
        <xdr:cNvPr id="5208" name="Graphique 4" descr="Jauge">
          <a:extLst>
            <a:ext uri="{FF2B5EF4-FFF2-40B4-BE49-F238E27FC236}">
              <a16:creationId xmlns:a16="http://schemas.microsoft.com/office/drawing/2014/main" id="{FA4A531C-2313-13BA-24C0-18A5078401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55496" y="16996245"/>
          <a:ext cx="991161" cy="889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723900</xdr:colOff>
      <xdr:row>6</xdr:row>
      <xdr:rowOff>75639</xdr:rowOff>
    </xdr:from>
    <xdr:to>
      <xdr:col>7</xdr:col>
      <xdr:colOff>197223</xdr:colOff>
      <xdr:row>9</xdr:row>
      <xdr:rowOff>37541</xdr:rowOff>
    </xdr:to>
    <xdr:pic>
      <xdr:nvPicPr>
        <xdr:cNvPr id="5209" name="Graphique 9" descr="Décollage avec un remplissage uni">
          <a:extLst>
            <a:ext uri="{FF2B5EF4-FFF2-40B4-BE49-F238E27FC236}">
              <a16:creationId xmlns:a16="http://schemas.microsoft.com/office/drawing/2014/main" id="{6BA193D1-B50E-89FC-8B21-C912AA2F23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60159" y="3276039"/>
          <a:ext cx="943535" cy="9749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359148</xdr:colOff>
      <xdr:row>6</xdr:row>
      <xdr:rowOff>67234</xdr:rowOff>
    </xdr:from>
    <xdr:to>
      <xdr:col>12</xdr:col>
      <xdr:colOff>672352</xdr:colOff>
      <xdr:row>9</xdr:row>
      <xdr:rowOff>19611</xdr:rowOff>
    </xdr:to>
    <xdr:pic>
      <xdr:nvPicPr>
        <xdr:cNvPr id="5210" name="Graphique 13" descr="Atterrissage avec un remplissage uni">
          <a:extLst>
            <a:ext uri="{FF2B5EF4-FFF2-40B4-BE49-F238E27FC236}">
              <a16:creationId xmlns:a16="http://schemas.microsoft.com/office/drawing/2014/main" id="{72E17381-ACAC-25E1-058D-CBFA0AFD75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11360" y="3267634"/>
          <a:ext cx="1048310" cy="9653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357466</xdr:colOff>
      <xdr:row>17</xdr:row>
      <xdr:rowOff>16255</xdr:rowOff>
    </xdr:from>
    <xdr:to>
      <xdr:col>14</xdr:col>
      <xdr:colOff>25774</xdr:colOff>
      <xdr:row>17</xdr:row>
      <xdr:rowOff>311525</xdr:rowOff>
    </xdr:to>
    <xdr:sp macro="" textlink="">
      <xdr:nvSpPr>
        <xdr:cNvPr id="15" name="Ellipse 14">
          <a:extLst>
            <a:ext uri="{FF2B5EF4-FFF2-40B4-BE49-F238E27FC236}">
              <a16:creationId xmlns:a16="http://schemas.microsoft.com/office/drawing/2014/main" id="{E6DED877-041F-396B-8DAF-C61031C7D2E3}"/>
            </a:ext>
          </a:extLst>
        </xdr:cNvPr>
        <xdr:cNvSpPr/>
      </xdr:nvSpPr>
      <xdr:spPr>
        <a:xfrm>
          <a:off x="9444316" y="9455530"/>
          <a:ext cx="382683" cy="295270"/>
        </a:xfrm>
        <a:prstGeom prst="ellipse">
          <a:avLst/>
        </a:prstGeom>
        <a:solidFill>
          <a:srgbClr val="92D050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 editAs="oneCell">
    <xdr:from>
      <xdr:col>14</xdr:col>
      <xdr:colOff>289413</xdr:colOff>
      <xdr:row>33</xdr:row>
      <xdr:rowOff>122144</xdr:rowOff>
    </xdr:from>
    <xdr:to>
      <xdr:col>17</xdr:col>
      <xdr:colOff>32497</xdr:colOff>
      <xdr:row>37</xdr:row>
      <xdr:rowOff>12887</xdr:rowOff>
    </xdr:to>
    <xdr:pic>
      <xdr:nvPicPr>
        <xdr:cNvPr id="5212" name="Graphique 4" descr="Taxi">
          <a:extLst>
            <a:ext uri="{FF2B5EF4-FFF2-40B4-BE49-F238E27FC236}">
              <a16:creationId xmlns:a16="http://schemas.microsoft.com/office/drawing/2014/main" id="{3462E406-48DC-D67B-D1E6-13625E82EB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0638" y="16419419"/>
          <a:ext cx="1886209" cy="16433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203106</xdr:colOff>
      <xdr:row>38</xdr:row>
      <xdr:rowOff>61352</xdr:rowOff>
    </xdr:from>
    <xdr:to>
      <xdr:col>3</xdr:col>
      <xdr:colOff>603156</xdr:colOff>
      <xdr:row>38</xdr:row>
      <xdr:rowOff>489977</xdr:rowOff>
    </xdr:to>
    <xdr:pic>
      <xdr:nvPicPr>
        <xdr:cNvPr id="5223" name="Graphique 4" descr="Personne en fauteuil roulant contour">
          <a:extLst>
            <a:ext uri="{FF2B5EF4-FFF2-40B4-BE49-F238E27FC236}">
              <a16:creationId xmlns:a16="http://schemas.microsoft.com/office/drawing/2014/main" id="{46D20E65-2AED-70F2-431D-0FD948753B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9153" y="17399093"/>
          <a:ext cx="4000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109538</xdr:colOff>
      <xdr:row>28</xdr:row>
      <xdr:rowOff>47625</xdr:rowOff>
    </xdr:from>
    <xdr:to>
      <xdr:col>3</xdr:col>
      <xdr:colOff>509588</xdr:colOff>
      <xdr:row>28</xdr:row>
      <xdr:rowOff>476250</xdr:rowOff>
    </xdr:to>
    <xdr:pic>
      <xdr:nvPicPr>
        <xdr:cNvPr id="5227" name="Graphique 4" descr="Personne en fauteuil roulant contour">
          <a:extLst>
            <a:ext uri="{FF2B5EF4-FFF2-40B4-BE49-F238E27FC236}">
              <a16:creationId xmlns:a16="http://schemas.microsoft.com/office/drawing/2014/main" id="{051EDC74-0B3F-335B-F43F-FA99FFC88C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2638" y="13954125"/>
          <a:ext cx="4000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193581</xdr:colOff>
      <xdr:row>20</xdr:row>
      <xdr:rowOff>89368</xdr:rowOff>
    </xdr:from>
    <xdr:to>
      <xdr:col>3</xdr:col>
      <xdr:colOff>593631</xdr:colOff>
      <xdr:row>20</xdr:row>
      <xdr:rowOff>517993</xdr:rowOff>
    </xdr:to>
    <xdr:pic>
      <xdr:nvPicPr>
        <xdr:cNvPr id="5228" name="Graphique 4" descr="Personne en fauteuil roulant contour">
          <a:extLst>
            <a:ext uri="{FF2B5EF4-FFF2-40B4-BE49-F238E27FC236}">
              <a16:creationId xmlns:a16="http://schemas.microsoft.com/office/drawing/2014/main" id="{A172AC49-256F-DB76-BF07-668F230B7B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9628" y="9582992"/>
          <a:ext cx="4000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186298</xdr:colOff>
      <xdr:row>10</xdr:row>
      <xdr:rowOff>65555</xdr:rowOff>
    </xdr:from>
    <xdr:to>
      <xdr:col>3</xdr:col>
      <xdr:colOff>586348</xdr:colOff>
      <xdr:row>10</xdr:row>
      <xdr:rowOff>494180</xdr:rowOff>
    </xdr:to>
    <xdr:pic>
      <xdr:nvPicPr>
        <xdr:cNvPr id="5229" name="Graphique 4" descr="Personne en fauteuil roulant contour">
          <a:extLst>
            <a:ext uri="{FF2B5EF4-FFF2-40B4-BE49-F238E27FC236}">
              <a16:creationId xmlns:a16="http://schemas.microsoft.com/office/drawing/2014/main" id="{68B8947D-D170-92A0-6326-72206DA771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2345" y="4906496"/>
          <a:ext cx="4000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79000</xdr:colOff>
      <xdr:row>15</xdr:row>
      <xdr:rowOff>754378</xdr:rowOff>
    </xdr:from>
    <xdr:to>
      <xdr:col>14</xdr:col>
      <xdr:colOff>304799</xdr:colOff>
      <xdr:row>18</xdr:row>
      <xdr:rowOff>179292</xdr:rowOff>
    </xdr:to>
    <xdr:grpSp>
      <xdr:nvGrpSpPr>
        <xdr:cNvPr id="5230" name="Groupe 9">
          <a:extLst>
            <a:ext uri="{FF2B5EF4-FFF2-40B4-BE49-F238E27FC236}">
              <a16:creationId xmlns:a16="http://schemas.microsoft.com/office/drawing/2014/main" id="{98520FA7-4561-5FC3-8C35-CCE611B78109}"/>
            </a:ext>
          </a:extLst>
        </xdr:cNvPr>
        <xdr:cNvGrpSpPr>
          <a:grpSpLocks/>
        </xdr:cNvGrpSpPr>
      </xdr:nvGrpSpPr>
      <xdr:grpSpPr bwMode="auto">
        <a:xfrm>
          <a:off x="9642100" y="9133203"/>
          <a:ext cx="978274" cy="898114"/>
          <a:chOff x="5413518" y="5524431"/>
          <a:chExt cx="751871" cy="681638"/>
        </a:xfrm>
      </xdr:grpSpPr>
      <xdr:sp macro="" textlink="">
        <xdr:nvSpPr>
          <xdr:cNvPr id="7" name="Ellipse 6">
            <a:extLst>
              <a:ext uri="{FF2B5EF4-FFF2-40B4-BE49-F238E27FC236}">
                <a16:creationId xmlns:a16="http://schemas.microsoft.com/office/drawing/2014/main" id="{6AED37B9-4153-C0B4-3A2C-96B852B232E3}"/>
              </a:ext>
            </a:extLst>
          </xdr:cNvPr>
          <xdr:cNvSpPr/>
        </xdr:nvSpPr>
        <xdr:spPr>
          <a:xfrm>
            <a:off x="5413518" y="5524431"/>
            <a:ext cx="751871" cy="681638"/>
          </a:xfrm>
          <a:prstGeom prst="ellipse">
            <a:avLst/>
          </a:prstGeom>
          <a:noFill/>
          <a:ln>
            <a:prstDash val="dash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lang="fr-FR" sz="1100"/>
          </a:p>
        </xdr:txBody>
      </xdr:sp>
      <xdr:sp macro="" textlink="">
        <xdr:nvSpPr>
          <xdr:cNvPr id="9" name="Ellipse 8">
            <a:extLst>
              <a:ext uri="{FF2B5EF4-FFF2-40B4-BE49-F238E27FC236}">
                <a16:creationId xmlns:a16="http://schemas.microsoft.com/office/drawing/2014/main" id="{8BCF9315-2278-95CA-5180-4B255B0BA7E1}"/>
              </a:ext>
            </a:extLst>
          </xdr:cNvPr>
          <xdr:cNvSpPr/>
        </xdr:nvSpPr>
        <xdr:spPr>
          <a:xfrm>
            <a:off x="5660336" y="5678473"/>
            <a:ext cx="361431" cy="419887"/>
          </a:xfrm>
          <a:prstGeom prst="ellipse">
            <a:avLst/>
          </a:prstGeom>
          <a:noFill/>
          <a:ln>
            <a:noFill/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fr-FR" sz="1100" b="1" kern="1200">
                <a:solidFill>
                  <a:sysClr val="windowText" lastClr="000000"/>
                </a:solidFill>
              </a:rPr>
              <a:t>1</a:t>
            </a:r>
          </a:p>
        </xdr:txBody>
      </xdr:sp>
    </xdr:grpSp>
    <xdr:clientData/>
  </xdr:twoCellAnchor>
  <xdr:twoCellAnchor>
    <xdr:from>
      <xdr:col>5</xdr:col>
      <xdr:colOff>196945</xdr:colOff>
      <xdr:row>34</xdr:row>
      <xdr:rowOff>594753</xdr:rowOff>
    </xdr:from>
    <xdr:to>
      <xdr:col>5</xdr:col>
      <xdr:colOff>635095</xdr:colOff>
      <xdr:row>35</xdr:row>
      <xdr:rowOff>204508</xdr:rowOff>
    </xdr:to>
    <xdr:sp macro="" textlink="">
      <xdr:nvSpPr>
        <xdr:cNvPr id="13" name="Ellipse 12">
          <a:extLst>
            <a:ext uri="{FF2B5EF4-FFF2-40B4-BE49-F238E27FC236}">
              <a16:creationId xmlns:a16="http://schemas.microsoft.com/office/drawing/2014/main" id="{B27BFF9D-113C-D6C9-307F-324EE41B5959}"/>
            </a:ext>
          </a:extLst>
        </xdr:cNvPr>
        <xdr:cNvSpPr/>
      </xdr:nvSpPr>
      <xdr:spPr>
        <a:xfrm>
          <a:off x="3433204" y="17421506"/>
          <a:ext cx="438150" cy="452437"/>
        </a:xfrm>
        <a:prstGeom prst="ellipse">
          <a:avLst/>
        </a:prstGeom>
        <a:noFill/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kern="1200">
              <a:solidFill>
                <a:sysClr val="windowText" lastClr="000000"/>
              </a:solidFill>
            </a:rPr>
            <a:t>3</a:t>
          </a:r>
        </a:p>
      </xdr:txBody>
    </xdr:sp>
    <xdr:clientData/>
  </xdr:twoCellAnchor>
  <xdr:twoCellAnchor>
    <xdr:from>
      <xdr:col>1</xdr:col>
      <xdr:colOff>638175</xdr:colOff>
      <xdr:row>33</xdr:row>
      <xdr:rowOff>604839</xdr:rowOff>
    </xdr:from>
    <xdr:to>
      <xdr:col>2</xdr:col>
      <xdr:colOff>242888</xdr:colOff>
      <xdr:row>35</xdr:row>
      <xdr:rowOff>123826</xdr:rowOff>
    </xdr:to>
    <xdr:sp macro="" textlink="">
      <xdr:nvSpPr>
        <xdr:cNvPr id="14" name="Ellipse 13">
          <a:extLst>
            <a:ext uri="{FF2B5EF4-FFF2-40B4-BE49-F238E27FC236}">
              <a16:creationId xmlns:a16="http://schemas.microsoft.com/office/drawing/2014/main" id="{F8506663-F7AF-3743-8B0B-449E38D59D15}"/>
            </a:ext>
          </a:extLst>
        </xdr:cNvPr>
        <xdr:cNvSpPr/>
      </xdr:nvSpPr>
      <xdr:spPr>
        <a:xfrm>
          <a:off x="857250" y="14959014"/>
          <a:ext cx="385763" cy="366712"/>
        </a:xfrm>
        <a:prstGeom prst="ellipse">
          <a:avLst/>
        </a:prstGeom>
        <a:noFill/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800" b="1" kern="1200">
            <a:solidFill>
              <a:schemeClr val="bg2">
                <a:lumMod val="50000"/>
              </a:schemeClr>
            </a:solidFill>
          </a:endParaRPr>
        </a:p>
      </xdr:txBody>
    </xdr:sp>
    <xdr:clientData/>
  </xdr:twoCellAnchor>
  <xdr:twoCellAnchor>
    <xdr:from>
      <xdr:col>13</xdr:col>
      <xdr:colOff>123825</xdr:colOff>
      <xdr:row>24</xdr:row>
      <xdr:rowOff>98612</xdr:rowOff>
    </xdr:from>
    <xdr:to>
      <xdr:col>14</xdr:col>
      <xdr:colOff>331695</xdr:colOff>
      <xdr:row>26</xdr:row>
      <xdr:rowOff>157160</xdr:rowOff>
    </xdr:to>
    <xdr:grpSp>
      <xdr:nvGrpSpPr>
        <xdr:cNvPr id="5234" name="Groupe 19">
          <a:extLst>
            <a:ext uri="{FF2B5EF4-FFF2-40B4-BE49-F238E27FC236}">
              <a16:creationId xmlns:a16="http://schemas.microsoft.com/office/drawing/2014/main" id="{39B50ED3-1D09-E47A-986D-ECB790F8A9AD}"/>
            </a:ext>
          </a:extLst>
        </xdr:cNvPr>
        <xdr:cNvGrpSpPr>
          <a:grpSpLocks/>
        </xdr:cNvGrpSpPr>
      </xdr:nvGrpSpPr>
      <xdr:grpSpPr bwMode="auto">
        <a:xfrm>
          <a:off x="9683750" y="12474762"/>
          <a:ext cx="966695" cy="820548"/>
          <a:chOff x="5435706" y="7796634"/>
          <a:chExt cx="788882" cy="782683"/>
        </a:xfrm>
      </xdr:grpSpPr>
      <xdr:grpSp>
        <xdr:nvGrpSpPr>
          <xdr:cNvPr id="5262" name="Groupe 11">
            <a:extLst>
              <a:ext uri="{FF2B5EF4-FFF2-40B4-BE49-F238E27FC236}">
                <a16:creationId xmlns:a16="http://schemas.microsoft.com/office/drawing/2014/main" id="{61F6C414-57A0-223D-1D1F-DF835512D3A5}"/>
              </a:ext>
            </a:extLst>
          </xdr:cNvPr>
          <xdr:cNvGrpSpPr>
            <a:grpSpLocks/>
          </xdr:cNvGrpSpPr>
        </xdr:nvGrpSpPr>
        <xdr:grpSpPr bwMode="auto">
          <a:xfrm>
            <a:off x="5435706" y="7796634"/>
            <a:ext cx="788882" cy="782683"/>
            <a:chOff x="5435706" y="7796634"/>
            <a:chExt cx="788882" cy="782683"/>
          </a:xfrm>
        </xdr:grpSpPr>
        <xdr:sp macro="" textlink="" fLocksText="0">
          <xdr:nvSpPr>
            <xdr:cNvPr id="2" name="Ellipse 1">
              <a:extLst>
                <a:ext uri="{FF2B5EF4-FFF2-40B4-BE49-F238E27FC236}">
                  <a16:creationId xmlns:a16="http://schemas.microsoft.com/office/drawing/2014/main" id="{78E1C646-08B9-B703-1982-65908405CE6D}"/>
                </a:ext>
              </a:extLst>
            </xdr:cNvPr>
            <xdr:cNvSpPr/>
          </xdr:nvSpPr>
          <xdr:spPr>
            <a:xfrm>
              <a:off x="5435706" y="7796634"/>
              <a:ext cx="779377" cy="782683"/>
            </a:xfrm>
            <a:prstGeom prst="ellipse">
              <a:avLst/>
            </a:prstGeom>
            <a:solidFill>
              <a:srgbClr val="92D050"/>
            </a:solidFill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endParaRPr lang="fr-FR" sz="1100" b="1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6" name="Ellipse 15">
              <a:extLst>
                <a:ext uri="{FF2B5EF4-FFF2-40B4-BE49-F238E27FC236}">
                  <a16:creationId xmlns:a16="http://schemas.microsoft.com/office/drawing/2014/main" id="{0CD4EC2A-41B7-2A40-B3B0-D5D144A14257}"/>
                </a:ext>
              </a:extLst>
            </xdr:cNvPr>
            <xdr:cNvSpPr/>
          </xdr:nvSpPr>
          <xdr:spPr>
            <a:xfrm>
              <a:off x="5719624" y="8067610"/>
              <a:ext cx="217930" cy="226019"/>
            </a:xfrm>
            <a:prstGeom prst="ellipse">
              <a:avLst/>
            </a:prstGeom>
            <a:solidFill>
              <a:schemeClr val="bg1"/>
            </a:solidFill>
            <a:ln>
              <a:prstDash val="dash"/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endParaRPr lang="fr-FR"/>
            </a:p>
          </xdr:txBody>
        </xdr:sp>
        <xdr:sp macro="" textlink="">
          <xdr:nvSpPr>
            <xdr:cNvPr id="11" name="Ellipse 10">
              <a:extLst>
                <a:ext uri="{FF2B5EF4-FFF2-40B4-BE49-F238E27FC236}">
                  <a16:creationId xmlns:a16="http://schemas.microsoft.com/office/drawing/2014/main" id="{6A78BD23-E815-F9CC-F042-53FF327DB21E}"/>
                </a:ext>
              </a:extLst>
            </xdr:cNvPr>
            <xdr:cNvSpPr/>
          </xdr:nvSpPr>
          <xdr:spPr>
            <a:xfrm>
              <a:off x="5834899" y="8159341"/>
              <a:ext cx="389689" cy="391341"/>
            </a:xfrm>
            <a:prstGeom prst="ellipse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fr-FR" sz="1100" b="1" kern="1200">
                  <a:solidFill>
                    <a:sysClr val="windowText" lastClr="000000"/>
                  </a:solidFill>
                </a:rPr>
                <a:t>2</a:t>
              </a:r>
            </a:p>
          </xdr:txBody>
        </xdr:sp>
      </xdr:grpSp>
      <xdr:sp macro="" textlink="">
        <xdr:nvSpPr>
          <xdr:cNvPr id="19" name="Ellipse 18">
            <a:extLst>
              <a:ext uri="{FF2B5EF4-FFF2-40B4-BE49-F238E27FC236}">
                <a16:creationId xmlns:a16="http://schemas.microsoft.com/office/drawing/2014/main" id="{F808C19E-B488-B75B-87B5-342CA110F1B1}"/>
              </a:ext>
            </a:extLst>
          </xdr:cNvPr>
          <xdr:cNvSpPr/>
        </xdr:nvSpPr>
        <xdr:spPr>
          <a:xfrm>
            <a:off x="5644807" y="7987532"/>
            <a:ext cx="380184" cy="362707"/>
          </a:xfrm>
          <a:prstGeom prst="ellipse">
            <a:avLst/>
          </a:prstGeom>
          <a:noFill/>
          <a:ln>
            <a:noFill/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 kern="1200">
              <a:solidFill>
                <a:schemeClr val="bg2">
                  <a:lumMod val="90000"/>
                </a:schemeClr>
              </a:solidFill>
            </a:endParaRPr>
          </a:p>
        </xdr:txBody>
      </xdr:sp>
    </xdr:grpSp>
    <xdr:clientData/>
  </xdr:twoCellAnchor>
  <xdr:twoCellAnchor editAs="oneCell">
    <xdr:from>
      <xdr:col>6</xdr:col>
      <xdr:colOff>206188</xdr:colOff>
      <xdr:row>38</xdr:row>
      <xdr:rowOff>142875</xdr:rowOff>
    </xdr:from>
    <xdr:to>
      <xdr:col>6</xdr:col>
      <xdr:colOff>468406</xdr:colOff>
      <xdr:row>38</xdr:row>
      <xdr:rowOff>342900</xdr:rowOff>
    </xdr:to>
    <xdr:pic>
      <xdr:nvPicPr>
        <xdr:cNvPr id="5235" name="Image 20" descr="Une image contenant symbole, accessoire&#10;&#10;Le contenu généré par l’IA peut être incorrect.">
          <a:extLst>
            <a:ext uri="{FF2B5EF4-FFF2-40B4-BE49-F238E27FC236}">
              <a16:creationId xmlns:a16="http://schemas.microsoft.com/office/drawing/2014/main" id="{368FA9AA-A4BC-5EF7-6C2F-DD54C699A2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alphaModFix amt="1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77553" y="17480616"/>
          <a:ext cx="262218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206188</xdr:colOff>
      <xdr:row>38</xdr:row>
      <xdr:rowOff>170329</xdr:rowOff>
    </xdr:from>
    <xdr:to>
      <xdr:col>12</xdr:col>
      <xdr:colOff>458881</xdr:colOff>
      <xdr:row>38</xdr:row>
      <xdr:rowOff>370354</xdr:rowOff>
    </xdr:to>
    <xdr:pic>
      <xdr:nvPicPr>
        <xdr:cNvPr id="5237" name="Image 23" descr="Une image contenant symbole, accessoire&#10;&#10;Le contenu généré par l’IA peut être incorrect.">
          <a:extLst>
            <a:ext uri="{FF2B5EF4-FFF2-40B4-BE49-F238E27FC236}">
              <a16:creationId xmlns:a16="http://schemas.microsoft.com/office/drawing/2014/main" id="{7F00BF7E-6363-93EA-4878-36E0793730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alphaModFix amt="1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3506" y="17508070"/>
          <a:ext cx="252693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242608</xdr:colOff>
      <xdr:row>28</xdr:row>
      <xdr:rowOff>169769</xdr:rowOff>
    </xdr:from>
    <xdr:to>
      <xdr:col>6</xdr:col>
      <xdr:colOff>495301</xdr:colOff>
      <xdr:row>28</xdr:row>
      <xdr:rowOff>369794</xdr:rowOff>
    </xdr:to>
    <xdr:pic>
      <xdr:nvPicPr>
        <xdr:cNvPr id="5238" name="Image 24" descr="Une image contenant symbole, accessoire&#10;&#10;Le contenu généré par l’IA peut être incorrect.">
          <a:extLst>
            <a:ext uri="{FF2B5EF4-FFF2-40B4-BE49-F238E27FC236}">
              <a16:creationId xmlns:a16="http://schemas.microsoft.com/office/drawing/2014/main" id="{9E2A252C-DD3C-86C1-9A79-08A30B3B6A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alphaModFix amt="1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3973" y="13276169"/>
          <a:ext cx="252693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242047</xdr:colOff>
      <xdr:row>28</xdr:row>
      <xdr:rowOff>169769</xdr:rowOff>
    </xdr:from>
    <xdr:to>
      <xdr:col>12</xdr:col>
      <xdr:colOff>494740</xdr:colOff>
      <xdr:row>28</xdr:row>
      <xdr:rowOff>369794</xdr:rowOff>
    </xdr:to>
    <xdr:pic>
      <xdr:nvPicPr>
        <xdr:cNvPr id="5239" name="Image 25" descr="Une image contenant symbole, accessoire&#10;&#10;Le contenu généré par l’IA peut être incorrect.">
          <a:extLst>
            <a:ext uri="{FF2B5EF4-FFF2-40B4-BE49-F238E27FC236}">
              <a16:creationId xmlns:a16="http://schemas.microsoft.com/office/drawing/2014/main" id="{582698C8-EE79-DCA1-5552-A4227816D9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alphaModFix amt="1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29365" y="13374781"/>
          <a:ext cx="252693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233082</xdr:colOff>
      <xdr:row>20</xdr:row>
      <xdr:rowOff>169209</xdr:rowOff>
    </xdr:from>
    <xdr:to>
      <xdr:col>12</xdr:col>
      <xdr:colOff>495300</xdr:colOff>
      <xdr:row>20</xdr:row>
      <xdr:rowOff>378759</xdr:rowOff>
    </xdr:to>
    <xdr:pic>
      <xdr:nvPicPr>
        <xdr:cNvPr id="5240" name="Image 26" descr="Une image contenant symbole, accessoire&#10;&#10;Le contenu généré par l’IA peut être incorrect.">
          <a:extLst>
            <a:ext uri="{FF2B5EF4-FFF2-40B4-BE49-F238E27FC236}">
              <a16:creationId xmlns:a16="http://schemas.microsoft.com/office/drawing/2014/main" id="{EB98F415-93E7-9D5A-1223-83C7E65A81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alphaModFix amt="1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20400" y="9662833"/>
          <a:ext cx="262218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196663</xdr:colOff>
      <xdr:row>20</xdr:row>
      <xdr:rowOff>169769</xdr:rowOff>
    </xdr:from>
    <xdr:to>
      <xdr:col>6</xdr:col>
      <xdr:colOff>458881</xdr:colOff>
      <xdr:row>20</xdr:row>
      <xdr:rowOff>369794</xdr:rowOff>
    </xdr:to>
    <xdr:pic>
      <xdr:nvPicPr>
        <xdr:cNvPr id="5241" name="Image 27" descr="Une image contenant symbole, accessoire&#10;&#10;Le contenu généré par l’IA peut être incorrect.">
          <a:extLst>
            <a:ext uri="{FF2B5EF4-FFF2-40B4-BE49-F238E27FC236}">
              <a16:creationId xmlns:a16="http://schemas.microsoft.com/office/drawing/2014/main" id="{E99ABCEF-4C91-0BAE-C3C3-893B1CD0C7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alphaModFix amt="1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68028" y="9663393"/>
          <a:ext cx="262218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233082</xdr:colOff>
      <xdr:row>10</xdr:row>
      <xdr:rowOff>169768</xdr:rowOff>
    </xdr:from>
    <xdr:to>
      <xdr:col>6</xdr:col>
      <xdr:colOff>485775</xdr:colOff>
      <xdr:row>10</xdr:row>
      <xdr:rowOff>369793</xdr:rowOff>
    </xdr:to>
    <xdr:pic>
      <xdr:nvPicPr>
        <xdr:cNvPr id="5242" name="Image 28" descr="Une image contenant symbole, accessoire&#10;&#10;Le contenu généré par l’IA peut être incorrect.">
          <a:extLst>
            <a:ext uri="{FF2B5EF4-FFF2-40B4-BE49-F238E27FC236}">
              <a16:creationId xmlns:a16="http://schemas.microsoft.com/office/drawing/2014/main" id="{66384C9C-0D78-A628-091D-70A3CDC460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alphaModFix amt="1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04447" y="5010709"/>
          <a:ext cx="252693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215165</xdr:colOff>
      <xdr:row>10</xdr:row>
      <xdr:rowOff>151840</xdr:rowOff>
    </xdr:from>
    <xdr:to>
      <xdr:col>12</xdr:col>
      <xdr:colOff>477383</xdr:colOff>
      <xdr:row>10</xdr:row>
      <xdr:rowOff>361390</xdr:rowOff>
    </xdr:to>
    <xdr:pic>
      <xdr:nvPicPr>
        <xdr:cNvPr id="5243" name="Image 29" descr="Une image contenant symbole, accessoire&#10;&#10;Le contenu généré par l’IA peut être incorrect.">
          <a:extLst>
            <a:ext uri="{FF2B5EF4-FFF2-40B4-BE49-F238E27FC236}">
              <a16:creationId xmlns:a16="http://schemas.microsoft.com/office/drawing/2014/main" id="{CC0C9171-AB7F-DC3F-7E22-F69A4DDC0C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alphaModFix amt="1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02483" y="4992781"/>
          <a:ext cx="262218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161925</xdr:colOff>
      <xdr:row>28</xdr:row>
      <xdr:rowOff>141194</xdr:rowOff>
    </xdr:from>
    <xdr:to>
      <xdr:col>9</xdr:col>
      <xdr:colOff>576543</xdr:colOff>
      <xdr:row>28</xdr:row>
      <xdr:rowOff>465044</xdr:rowOff>
    </xdr:to>
    <xdr:pic>
      <xdr:nvPicPr>
        <xdr:cNvPr id="5244" name="Image 4130" descr="Une image contenant accessoire, étui&#10;&#10;Le contenu généré par l’IA peut être incorrect.">
          <a:extLst>
            <a:ext uri="{FF2B5EF4-FFF2-40B4-BE49-F238E27FC236}">
              <a16:creationId xmlns:a16="http://schemas.microsoft.com/office/drawing/2014/main" id="{B165DB77-B705-D753-296F-7A174EC0AB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alphaModFix amt="1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38607" y="13247594"/>
          <a:ext cx="414618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161925</xdr:colOff>
      <xdr:row>28</xdr:row>
      <xdr:rowOff>96370</xdr:rowOff>
    </xdr:from>
    <xdr:to>
      <xdr:col>15</xdr:col>
      <xdr:colOff>576543</xdr:colOff>
      <xdr:row>28</xdr:row>
      <xdr:rowOff>420220</xdr:rowOff>
    </xdr:to>
    <xdr:pic>
      <xdr:nvPicPr>
        <xdr:cNvPr id="5245" name="Image 4131" descr="Une image contenant accessoire, étui&#10;&#10;Le contenu généré par l’IA peut être incorrect.">
          <a:extLst>
            <a:ext uri="{FF2B5EF4-FFF2-40B4-BE49-F238E27FC236}">
              <a16:creationId xmlns:a16="http://schemas.microsoft.com/office/drawing/2014/main" id="{3D043D67-5E77-4CF1-F080-29FDE9030B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alphaModFix amt="1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560" y="13301382"/>
          <a:ext cx="414618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152960</xdr:colOff>
      <xdr:row>20</xdr:row>
      <xdr:rowOff>123824</xdr:rowOff>
    </xdr:from>
    <xdr:to>
      <xdr:col>9</xdr:col>
      <xdr:colOff>567578</xdr:colOff>
      <xdr:row>20</xdr:row>
      <xdr:rowOff>447674</xdr:rowOff>
    </xdr:to>
    <xdr:pic>
      <xdr:nvPicPr>
        <xdr:cNvPr id="5247" name="Image 4133" descr="Une image contenant accessoire, étui&#10;&#10;Le contenu généré par l’IA peut être incorrect.">
          <a:extLst>
            <a:ext uri="{FF2B5EF4-FFF2-40B4-BE49-F238E27FC236}">
              <a16:creationId xmlns:a16="http://schemas.microsoft.com/office/drawing/2014/main" id="{D08BFD70-C0CF-3C76-881E-59E30BA06A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alphaModFix amt="1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29642" y="9976036"/>
          <a:ext cx="414618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143995</xdr:colOff>
      <xdr:row>20</xdr:row>
      <xdr:rowOff>123264</xdr:rowOff>
    </xdr:from>
    <xdr:to>
      <xdr:col>15</xdr:col>
      <xdr:colOff>558613</xdr:colOff>
      <xdr:row>20</xdr:row>
      <xdr:rowOff>447114</xdr:rowOff>
    </xdr:to>
    <xdr:pic>
      <xdr:nvPicPr>
        <xdr:cNvPr id="5248" name="Image 4134" descr="Une image contenant accessoire, étui&#10;&#10;Le contenu généré par l’IA peut être incorrect.">
          <a:extLst>
            <a:ext uri="{FF2B5EF4-FFF2-40B4-BE49-F238E27FC236}">
              <a16:creationId xmlns:a16="http://schemas.microsoft.com/office/drawing/2014/main" id="{6B34A622-1542-C803-4171-D0786AB523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alphaModFix amt="1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36630" y="9975476"/>
          <a:ext cx="414618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143996</xdr:colOff>
      <xdr:row>10</xdr:row>
      <xdr:rowOff>141194</xdr:rowOff>
    </xdr:from>
    <xdr:to>
      <xdr:col>9</xdr:col>
      <xdr:colOff>558614</xdr:colOff>
      <xdr:row>10</xdr:row>
      <xdr:rowOff>465044</xdr:rowOff>
    </xdr:to>
    <xdr:pic>
      <xdr:nvPicPr>
        <xdr:cNvPr id="5249" name="Image 4135" descr="Une image contenant accessoire, étui&#10;&#10;Le contenu généré par l’IA peut être incorrect.">
          <a:extLst>
            <a:ext uri="{FF2B5EF4-FFF2-40B4-BE49-F238E27FC236}">
              <a16:creationId xmlns:a16="http://schemas.microsoft.com/office/drawing/2014/main" id="{B75B0CAD-1D06-E00C-BEAB-8DC33AED50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alphaModFix amt="1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20678" y="4982135"/>
          <a:ext cx="414618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152406</xdr:colOff>
      <xdr:row>10</xdr:row>
      <xdr:rowOff>123265</xdr:rowOff>
    </xdr:from>
    <xdr:to>
      <xdr:col>15</xdr:col>
      <xdr:colOff>567024</xdr:colOff>
      <xdr:row>10</xdr:row>
      <xdr:rowOff>456640</xdr:rowOff>
    </xdr:to>
    <xdr:pic>
      <xdr:nvPicPr>
        <xdr:cNvPr id="5250" name="Image 4144" descr="Une image contenant accessoire, étui&#10;&#10;Le contenu généré par l’IA peut être incorrect.">
          <a:extLst>
            <a:ext uri="{FF2B5EF4-FFF2-40B4-BE49-F238E27FC236}">
              <a16:creationId xmlns:a16="http://schemas.microsoft.com/office/drawing/2014/main" id="{AC359A57-0C04-6C2D-3038-851D3DF70E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alphaModFix amt="1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45041" y="4964206"/>
          <a:ext cx="414618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143996</xdr:colOff>
      <xdr:row>38</xdr:row>
      <xdr:rowOff>123264</xdr:rowOff>
    </xdr:from>
    <xdr:to>
      <xdr:col>9</xdr:col>
      <xdr:colOff>558614</xdr:colOff>
      <xdr:row>38</xdr:row>
      <xdr:rowOff>447114</xdr:rowOff>
    </xdr:to>
    <xdr:pic>
      <xdr:nvPicPr>
        <xdr:cNvPr id="5254" name="Image 4190" descr="Une image contenant accessoire, étui&#10;&#10;Le contenu généré par l’IA peut être incorrect.">
          <a:extLst>
            <a:ext uri="{FF2B5EF4-FFF2-40B4-BE49-F238E27FC236}">
              <a16:creationId xmlns:a16="http://schemas.microsoft.com/office/drawing/2014/main" id="{F45DBDE8-5BAB-2551-82DD-51826A06EA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alphaModFix amt="1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20678" y="17461005"/>
          <a:ext cx="414618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143995</xdr:colOff>
      <xdr:row>38</xdr:row>
      <xdr:rowOff>114861</xdr:rowOff>
    </xdr:from>
    <xdr:to>
      <xdr:col>15</xdr:col>
      <xdr:colOff>558613</xdr:colOff>
      <xdr:row>38</xdr:row>
      <xdr:rowOff>438711</xdr:rowOff>
    </xdr:to>
    <xdr:pic>
      <xdr:nvPicPr>
        <xdr:cNvPr id="5255" name="Image 4191" descr="Une image contenant accessoire, étui&#10;&#10;Le contenu généré par l’IA peut être incorrect.">
          <a:extLst>
            <a:ext uri="{FF2B5EF4-FFF2-40B4-BE49-F238E27FC236}">
              <a16:creationId xmlns:a16="http://schemas.microsoft.com/office/drawing/2014/main" id="{F901774F-3C0B-4DDA-94A6-2FABA38C1D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alphaModFix amt="1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36630" y="17452602"/>
          <a:ext cx="414618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111367</xdr:rowOff>
    </xdr:from>
    <xdr:to>
      <xdr:col>8</xdr:col>
      <xdr:colOff>290222</xdr:colOff>
      <xdr:row>4</xdr:row>
      <xdr:rowOff>323850</xdr:rowOff>
    </xdr:to>
    <xdr:grpSp>
      <xdr:nvGrpSpPr>
        <xdr:cNvPr id="22" name="Groupe 21">
          <a:extLst>
            <a:ext uri="{FF2B5EF4-FFF2-40B4-BE49-F238E27FC236}">
              <a16:creationId xmlns:a16="http://schemas.microsoft.com/office/drawing/2014/main" id="{5C2B6F98-A4A9-7B37-B034-9639EE491F65}"/>
            </a:ext>
          </a:extLst>
        </xdr:cNvPr>
        <xdr:cNvGrpSpPr/>
      </xdr:nvGrpSpPr>
      <xdr:grpSpPr>
        <a:xfrm>
          <a:off x="0" y="111367"/>
          <a:ext cx="6094122" cy="2793758"/>
          <a:chOff x="-124814" y="-287287"/>
          <a:chExt cx="3034411" cy="2049413"/>
        </a:xfrm>
      </xdr:grpSpPr>
      <xdr:pic>
        <xdr:nvPicPr>
          <xdr:cNvPr id="5203" name="Graphique 4" descr="Taxi">
            <a:extLst>
              <a:ext uri="{FF2B5EF4-FFF2-40B4-BE49-F238E27FC236}">
                <a16:creationId xmlns:a16="http://schemas.microsoft.com/office/drawing/2014/main" id="{76FB34F5-4B0D-A261-2A0F-20CA2F607D7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7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-124814" y="-287287"/>
            <a:ext cx="1801214" cy="16922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0" name="Graphique 4" descr="Taxi">
            <a:extLst>
              <a:ext uri="{FF2B5EF4-FFF2-40B4-BE49-F238E27FC236}">
                <a16:creationId xmlns:a16="http://schemas.microsoft.com/office/drawing/2014/main" id="{820E42DA-DBE4-437A-8A97-BCD932975AF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7" cstate="print">
            <a:alphaModFix amt="50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17561" y="177451"/>
            <a:ext cx="1458622" cy="137036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1" name="Graphique 4" descr="Taxi">
            <a:extLst>
              <a:ext uri="{FF2B5EF4-FFF2-40B4-BE49-F238E27FC236}">
                <a16:creationId xmlns:a16="http://schemas.microsoft.com/office/drawing/2014/main" id="{64B084CC-FF25-43D5-A342-D4A1E3828E1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7" cstate="print">
            <a:alphaModFix amt="15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76388" y="509588"/>
            <a:ext cx="1333209" cy="125253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5</xdr:col>
      <xdr:colOff>488577</xdr:colOff>
      <xdr:row>8</xdr:row>
      <xdr:rowOff>169207</xdr:rowOff>
    </xdr:from>
    <xdr:to>
      <xdr:col>7</xdr:col>
      <xdr:colOff>47624</xdr:colOff>
      <xdr:row>10</xdr:row>
      <xdr:rowOff>135869</xdr:rowOff>
    </xdr:to>
    <xdr:grpSp>
      <xdr:nvGrpSpPr>
        <xdr:cNvPr id="5191" name="Groupe 5190">
          <a:extLst>
            <a:ext uri="{FF2B5EF4-FFF2-40B4-BE49-F238E27FC236}">
              <a16:creationId xmlns:a16="http://schemas.microsoft.com/office/drawing/2014/main" id="{5BB90298-DDB4-95AD-D68B-5166BD87515F}"/>
            </a:ext>
          </a:extLst>
        </xdr:cNvPr>
        <xdr:cNvGrpSpPr/>
      </xdr:nvGrpSpPr>
      <xdr:grpSpPr>
        <a:xfrm>
          <a:off x="4028702" y="5246032"/>
          <a:ext cx="1070347" cy="690562"/>
          <a:chOff x="4195762" y="4148134"/>
          <a:chExt cx="657226" cy="476250"/>
        </a:xfrm>
      </xdr:grpSpPr>
      <xdr:pic>
        <xdr:nvPicPr>
          <xdr:cNvPr id="5214" name="Graphique 2" descr="Groupe de femmes">
            <a:extLst>
              <a:ext uri="{FF2B5EF4-FFF2-40B4-BE49-F238E27FC236}">
                <a16:creationId xmlns:a16="http://schemas.microsoft.com/office/drawing/2014/main" id="{43C25E41-6C87-0CC3-8EE4-4D873F70F3A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95762" y="4229100"/>
            <a:ext cx="342900" cy="338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192" name="Graphique 5191" descr="Taxi avec un remplissage uni">
            <a:extLst>
              <a:ext uri="{FF2B5EF4-FFF2-40B4-BE49-F238E27FC236}">
                <a16:creationId xmlns:a16="http://schemas.microsoft.com/office/drawing/2014/main" id="{61F43C8A-7F8F-25DB-292A-6DA5D96DC12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5">
            <a:alphaModFix amt="40000"/>
            <a:extLst>
              <a:ext uri="{96DAC541-7B7A-43D3-8B79-37D633B846F1}">
                <asvg:svgBlip xmlns:asvg="http://schemas.microsoft.com/office/drawing/2016/SVG/main" r:embed="rId16"/>
              </a:ext>
            </a:extLst>
          </a:blip>
          <a:stretch>
            <a:fillRect/>
          </a:stretch>
        </xdr:blipFill>
        <xdr:spPr>
          <a:xfrm>
            <a:off x="4376738" y="4148134"/>
            <a:ext cx="476250" cy="476250"/>
          </a:xfrm>
          <a:prstGeom prst="rect">
            <a:avLst/>
          </a:prstGeom>
        </xdr:spPr>
      </xdr:pic>
    </xdr:grpSp>
    <xdr:clientData/>
  </xdr:twoCellAnchor>
  <xdr:twoCellAnchor>
    <xdr:from>
      <xdr:col>11</xdr:col>
      <xdr:colOff>19046</xdr:colOff>
      <xdr:row>8</xdr:row>
      <xdr:rowOff>180975</xdr:rowOff>
    </xdr:from>
    <xdr:to>
      <xdr:col>13</xdr:col>
      <xdr:colOff>104776</xdr:colOff>
      <xdr:row>10</xdr:row>
      <xdr:rowOff>180695</xdr:rowOff>
    </xdr:to>
    <xdr:grpSp>
      <xdr:nvGrpSpPr>
        <xdr:cNvPr id="5226" name="Groupe 5225">
          <a:extLst>
            <a:ext uri="{FF2B5EF4-FFF2-40B4-BE49-F238E27FC236}">
              <a16:creationId xmlns:a16="http://schemas.microsoft.com/office/drawing/2014/main" id="{5D4C9DFF-7F8D-6E7B-20C8-A8AF38E565DE}"/>
            </a:ext>
          </a:extLst>
        </xdr:cNvPr>
        <xdr:cNvGrpSpPr/>
      </xdr:nvGrpSpPr>
      <xdr:grpSpPr>
        <a:xfrm>
          <a:off x="8077196" y="5254625"/>
          <a:ext cx="1587505" cy="729970"/>
          <a:chOff x="5067300" y="4129086"/>
          <a:chExt cx="1057275" cy="538163"/>
        </a:xfrm>
      </xdr:grpSpPr>
      <xdr:grpSp>
        <xdr:nvGrpSpPr>
          <xdr:cNvPr id="5215" name="Groupe 11">
            <a:extLst>
              <a:ext uri="{FF2B5EF4-FFF2-40B4-BE49-F238E27FC236}">
                <a16:creationId xmlns:a16="http://schemas.microsoft.com/office/drawing/2014/main" id="{C6A3BC8B-3F65-FEF8-A043-C54974BCC6ED}"/>
              </a:ext>
            </a:extLst>
          </xdr:cNvPr>
          <xdr:cNvGrpSpPr>
            <a:grpSpLocks/>
          </xdr:cNvGrpSpPr>
        </xdr:nvGrpSpPr>
        <xdr:grpSpPr bwMode="auto">
          <a:xfrm>
            <a:off x="5067300" y="4195763"/>
            <a:ext cx="762000" cy="433389"/>
            <a:chOff x="7698105" y="3303270"/>
            <a:chExt cx="837802" cy="466725"/>
          </a:xfrm>
        </xdr:grpSpPr>
        <xdr:pic>
          <xdr:nvPicPr>
            <xdr:cNvPr id="5291" name="Graphique 9" descr="Groupe avec un remplissage uni">
              <a:extLst>
                <a:ext uri="{FF2B5EF4-FFF2-40B4-BE49-F238E27FC236}">
                  <a16:creationId xmlns:a16="http://schemas.microsoft.com/office/drawing/2014/main" id="{882A54DE-18E5-02D6-953B-4B4873F61973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7698105" y="3303270"/>
              <a:ext cx="451756" cy="46672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5292" name="Graphique 10" descr="Groupe avec un remplissage uni">
              <a:extLst>
                <a:ext uri="{FF2B5EF4-FFF2-40B4-BE49-F238E27FC236}">
                  <a16:creationId xmlns:a16="http://schemas.microsoft.com/office/drawing/2014/main" id="{280DFA74-C071-E6D7-9EE5-EA23C2655B91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084151" y="3303271"/>
              <a:ext cx="451756" cy="46672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pic>
        <xdr:nvPicPr>
          <xdr:cNvPr id="5194" name="Graphique 5193" descr="Bus avec un remplissage uni">
            <a:extLst>
              <a:ext uri="{FF2B5EF4-FFF2-40B4-BE49-F238E27FC236}">
                <a16:creationId xmlns:a16="http://schemas.microsoft.com/office/drawing/2014/main" id="{9BEFA5B6-FC95-4605-92FD-A120F6AF103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8">
            <a:alphaModFix amt="40000"/>
            <a:extLst>
              <a:ext uri="{96DAC541-7B7A-43D3-8B79-37D633B846F1}">
                <asvg:svgBlip xmlns:asvg="http://schemas.microsoft.com/office/drawing/2016/SVG/main" r:embed="rId19"/>
              </a:ext>
            </a:extLst>
          </a:blip>
          <a:stretch>
            <a:fillRect/>
          </a:stretch>
        </xdr:blipFill>
        <xdr:spPr>
          <a:xfrm>
            <a:off x="5586412" y="4129086"/>
            <a:ext cx="538163" cy="538163"/>
          </a:xfrm>
          <a:prstGeom prst="rect">
            <a:avLst/>
          </a:prstGeom>
        </xdr:spPr>
      </xdr:pic>
    </xdr:grpSp>
    <xdr:clientData/>
  </xdr:twoCellAnchor>
  <xdr:twoCellAnchor>
    <xdr:from>
      <xdr:col>0</xdr:col>
      <xdr:colOff>438150</xdr:colOff>
      <xdr:row>9</xdr:row>
      <xdr:rowOff>4201</xdr:rowOff>
    </xdr:from>
    <xdr:to>
      <xdr:col>2</xdr:col>
      <xdr:colOff>14849</xdr:colOff>
      <xdr:row>11</xdr:row>
      <xdr:rowOff>352424</xdr:rowOff>
    </xdr:to>
    <xdr:grpSp>
      <xdr:nvGrpSpPr>
        <xdr:cNvPr id="5202" name="Groupe 5201">
          <a:extLst>
            <a:ext uri="{FF2B5EF4-FFF2-40B4-BE49-F238E27FC236}">
              <a16:creationId xmlns:a16="http://schemas.microsoft.com/office/drawing/2014/main" id="{639BE79D-FBFE-FD5E-D64E-535B53A7AF13}"/>
            </a:ext>
          </a:extLst>
        </xdr:cNvPr>
        <xdr:cNvGrpSpPr/>
      </xdr:nvGrpSpPr>
      <xdr:grpSpPr>
        <a:xfrm>
          <a:off x="438150" y="5274701"/>
          <a:ext cx="859399" cy="1415023"/>
          <a:chOff x="180977" y="4176712"/>
          <a:chExt cx="871537" cy="957262"/>
        </a:xfrm>
      </xdr:grpSpPr>
      <xdr:grpSp>
        <xdr:nvGrpSpPr>
          <xdr:cNvPr id="5216" name="Groupe 3546">
            <a:extLst>
              <a:ext uri="{FF2B5EF4-FFF2-40B4-BE49-F238E27FC236}">
                <a16:creationId xmlns:a16="http://schemas.microsoft.com/office/drawing/2014/main" id="{9E8071EE-9D20-F797-6B86-376A9B2D5EA5}"/>
              </a:ext>
            </a:extLst>
          </xdr:cNvPr>
          <xdr:cNvGrpSpPr>
            <a:grpSpLocks/>
          </xdr:cNvGrpSpPr>
        </xdr:nvGrpSpPr>
        <xdr:grpSpPr bwMode="auto">
          <a:xfrm>
            <a:off x="180977" y="4614862"/>
            <a:ext cx="690562" cy="519112"/>
            <a:chOff x="209549" y="3579496"/>
            <a:chExt cx="765392" cy="622935"/>
          </a:xfrm>
        </xdr:grpSpPr>
        <xdr:grpSp>
          <xdr:nvGrpSpPr>
            <xdr:cNvPr id="5287" name="Groupe 19">
              <a:extLst>
                <a:ext uri="{FF2B5EF4-FFF2-40B4-BE49-F238E27FC236}">
                  <a16:creationId xmlns:a16="http://schemas.microsoft.com/office/drawing/2014/main" id="{023110E9-6586-2C0D-EF0F-70F21D3ABA56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213359" y="3583306"/>
              <a:ext cx="569676" cy="580071"/>
              <a:chOff x="345757" y="3407093"/>
              <a:chExt cx="588726" cy="578166"/>
            </a:xfrm>
          </xdr:grpSpPr>
          <xdr:pic>
            <xdr:nvPicPr>
              <xdr:cNvPr id="5289" name="Graphique 13" descr="Homme avec un remplissage uni">
                <a:extLst>
                  <a:ext uri="{FF2B5EF4-FFF2-40B4-BE49-F238E27FC236}">
                    <a16:creationId xmlns:a16="http://schemas.microsoft.com/office/drawing/2014/main" id="{8D4F2F16-51C0-3B46-F829-E0F2272BDAB5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20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356744" y="3403296"/>
                <a:ext cx="574585" cy="57312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pic>
            <xdr:nvPicPr>
              <xdr:cNvPr id="5290" name="Graphique 18" descr="Bagages avec un remplissage uni">
                <a:extLst>
                  <a:ext uri="{FF2B5EF4-FFF2-40B4-BE49-F238E27FC236}">
                    <a16:creationId xmlns:a16="http://schemas.microsoft.com/office/drawing/2014/main" id="{41EE921C-6783-B43D-28FC-9E776546E34A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2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349281" y="3681900"/>
                <a:ext cx="313410" cy="30248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</xdr:grpSp>
        <xdr:pic>
          <xdr:nvPicPr>
            <xdr:cNvPr id="5288" name="Graphique 3536" descr="Valise contour">
              <a:extLst>
                <a:ext uri="{FF2B5EF4-FFF2-40B4-BE49-F238E27FC236}">
                  <a16:creationId xmlns:a16="http://schemas.microsoft.com/office/drawing/2014/main" id="{64E2A6B3-B18E-76DD-D241-C8CD082FDF66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27259" y="3739223"/>
              <a:ext cx="447682" cy="46320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pic>
        <xdr:nvPicPr>
          <xdr:cNvPr id="5195" name="Graphique 5194" descr="Taxi avec un remplissage uni">
            <a:extLst>
              <a:ext uri="{FF2B5EF4-FFF2-40B4-BE49-F238E27FC236}">
                <a16:creationId xmlns:a16="http://schemas.microsoft.com/office/drawing/2014/main" id="{7D892C37-F584-46A8-9F97-7BF6C9B9C81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5">
            <a:extLst>
              <a:ext uri="{96DAC541-7B7A-43D3-8B79-37D633B846F1}">
                <asvg:svgBlip xmlns:asvg="http://schemas.microsoft.com/office/drawing/2016/SVG/main" r:embed="rId16"/>
              </a:ext>
            </a:extLst>
          </a:blip>
          <a:stretch>
            <a:fillRect/>
          </a:stretch>
        </xdr:blipFill>
        <xdr:spPr>
          <a:xfrm>
            <a:off x="647703" y="4176712"/>
            <a:ext cx="404811" cy="404811"/>
          </a:xfrm>
          <a:prstGeom prst="rect">
            <a:avLst/>
          </a:prstGeom>
        </xdr:spPr>
      </xdr:pic>
    </xdr:grpSp>
    <xdr:clientData/>
  </xdr:twoCellAnchor>
  <xdr:twoCellAnchor>
    <xdr:from>
      <xdr:col>0</xdr:col>
      <xdr:colOff>390524</xdr:colOff>
      <xdr:row>19</xdr:row>
      <xdr:rowOff>76195</xdr:rowOff>
    </xdr:from>
    <xdr:to>
      <xdr:col>2</xdr:col>
      <xdr:colOff>38094</xdr:colOff>
      <xdr:row>21</xdr:row>
      <xdr:rowOff>295275</xdr:rowOff>
    </xdr:to>
    <xdr:grpSp>
      <xdr:nvGrpSpPr>
        <xdr:cNvPr id="5205" name="Groupe 5204">
          <a:extLst>
            <a:ext uri="{FF2B5EF4-FFF2-40B4-BE49-F238E27FC236}">
              <a16:creationId xmlns:a16="http://schemas.microsoft.com/office/drawing/2014/main" id="{F6BB834D-5C29-45BB-9794-C15129683F09}"/>
            </a:ext>
          </a:extLst>
        </xdr:cNvPr>
        <xdr:cNvGrpSpPr/>
      </xdr:nvGrpSpPr>
      <xdr:grpSpPr>
        <a:xfrm>
          <a:off x="393699" y="10125070"/>
          <a:ext cx="930270" cy="1282705"/>
          <a:chOff x="180977" y="4176712"/>
          <a:chExt cx="871537" cy="957262"/>
        </a:xfrm>
      </xdr:grpSpPr>
      <xdr:grpSp>
        <xdr:nvGrpSpPr>
          <xdr:cNvPr id="5211" name="Groupe 3546">
            <a:extLst>
              <a:ext uri="{FF2B5EF4-FFF2-40B4-BE49-F238E27FC236}">
                <a16:creationId xmlns:a16="http://schemas.microsoft.com/office/drawing/2014/main" id="{EA2F36AB-E5CE-725D-268B-F29C001046C9}"/>
              </a:ext>
            </a:extLst>
          </xdr:cNvPr>
          <xdr:cNvGrpSpPr>
            <a:grpSpLocks/>
          </xdr:cNvGrpSpPr>
        </xdr:nvGrpSpPr>
        <xdr:grpSpPr bwMode="auto">
          <a:xfrm>
            <a:off x="180977" y="4614862"/>
            <a:ext cx="690562" cy="519112"/>
            <a:chOff x="209549" y="3579496"/>
            <a:chExt cx="765392" cy="622935"/>
          </a:xfrm>
        </xdr:grpSpPr>
        <xdr:grpSp>
          <xdr:nvGrpSpPr>
            <xdr:cNvPr id="5231" name="Groupe 19">
              <a:extLst>
                <a:ext uri="{FF2B5EF4-FFF2-40B4-BE49-F238E27FC236}">
                  <a16:creationId xmlns:a16="http://schemas.microsoft.com/office/drawing/2014/main" id="{F38A95CC-2484-A307-7C0F-F4B06FAF8D1B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213359" y="3583306"/>
              <a:ext cx="569676" cy="580071"/>
              <a:chOff x="345757" y="3407093"/>
              <a:chExt cx="588726" cy="578166"/>
            </a:xfrm>
          </xdr:grpSpPr>
          <xdr:pic>
            <xdr:nvPicPr>
              <xdr:cNvPr id="5233" name="Graphique 13" descr="Homme avec un remplissage uni">
                <a:extLst>
                  <a:ext uri="{FF2B5EF4-FFF2-40B4-BE49-F238E27FC236}">
                    <a16:creationId xmlns:a16="http://schemas.microsoft.com/office/drawing/2014/main" id="{EE3BDB69-7A89-B0E7-D6E2-6785D7E02447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20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356744" y="3403296"/>
                <a:ext cx="574585" cy="57312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pic>
            <xdr:nvPicPr>
              <xdr:cNvPr id="5251" name="Graphique 18" descr="Bagages avec un remplissage uni">
                <a:extLst>
                  <a:ext uri="{FF2B5EF4-FFF2-40B4-BE49-F238E27FC236}">
                    <a16:creationId xmlns:a16="http://schemas.microsoft.com/office/drawing/2014/main" id="{1724BAFC-B959-A21B-754E-D34617AEEF2E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2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349281" y="3681900"/>
                <a:ext cx="313410" cy="30248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</xdr:grpSp>
        <xdr:pic>
          <xdr:nvPicPr>
            <xdr:cNvPr id="5232" name="Graphique 3536" descr="Valise contour">
              <a:extLst>
                <a:ext uri="{FF2B5EF4-FFF2-40B4-BE49-F238E27FC236}">
                  <a16:creationId xmlns:a16="http://schemas.microsoft.com/office/drawing/2014/main" id="{63A546E7-E421-DBA2-602B-9FA7207F7529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27259" y="3739223"/>
              <a:ext cx="447682" cy="46320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pic>
        <xdr:nvPicPr>
          <xdr:cNvPr id="5213" name="Graphique 5212" descr="Taxi avec un remplissage uni">
            <a:extLst>
              <a:ext uri="{FF2B5EF4-FFF2-40B4-BE49-F238E27FC236}">
                <a16:creationId xmlns:a16="http://schemas.microsoft.com/office/drawing/2014/main" id="{C85DF5A6-6194-2315-E2B4-2A7BC97BDD2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5">
            <a:extLst>
              <a:ext uri="{96DAC541-7B7A-43D3-8B79-37D633B846F1}">
                <asvg:svgBlip xmlns:asvg="http://schemas.microsoft.com/office/drawing/2016/SVG/main" r:embed="rId16"/>
              </a:ext>
            </a:extLst>
          </a:blip>
          <a:stretch>
            <a:fillRect/>
          </a:stretch>
        </xdr:blipFill>
        <xdr:spPr>
          <a:xfrm>
            <a:off x="647703" y="4176712"/>
            <a:ext cx="404811" cy="404811"/>
          </a:xfrm>
          <a:prstGeom prst="rect">
            <a:avLst/>
          </a:prstGeom>
        </xdr:spPr>
      </xdr:pic>
    </xdr:grpSp>
    <xdr:clientData/>
  </xdr:twoCellAnchor>
  <xdr:twoCellAnchor>
    <xdr:from>
      <xdr:col>0</xdr:col>
      <xdr:colOff>438149</xdr:colOff>
      <xdr:row>27</xdr:row>
      <xdr:rowOff>33332</xdr:rowOff>
    </xdr:from>
    <xdr:to>
      <xdr:col>2</xdr:col>
      <xdr:colOff>28569</xdr:colOff>
      <xdr:row>29</xdr:row>
      <xdr:rowOff>361950</xdr:rowOff>
    </xdr:to>
    <xdr:grpSp>
      <xdr:nvGrpSpPr>
        <xdr:cNvPr id="5252" name="Groupe 5251">
          <a:extLst>
            <a:ext uri="{FF2B5EF4-FFF2-40B4-BE49-F238E27FC236}">
              <a16:creationId xmlns:a16="http://schemas.microsoft.com/office/drawing/2014/main" id="{F84F95F6-DE58-4A1C-BD48-4C5C695CF90D}"/>
            </a:ext>
          </a:extLst>
        </xdr:cNvPr>
        <xdr:cNvGrpSpPr/>
      </xdr:nvGrpSpPr>
      <xdr:grpSpPr>
        <a:xfrm>
          <a:off x="438149" y="13355632"/>
          <a:ext cx="879470" cy="1398593"/>
          <a:chOff x="180977" y="4176712"/>
          <a:chExt cx="871537" cy="957262"/>
        </a:xfrm>
      </xdr:grpSpPr>
      <xdr:grpSp>
        <xdr:nvGrpSpPr>
          <xdr:cNvPr id="5263" name="Groupe 3546">
            <a:extLst>
              <a:ext uri="{FF2B5EF4-FFF2-40B4-BE49-F238E27FC236}">
                <a16:creationId xmlns:a16="http://schemas.microsoft.com/office/drawing/2014/main" id="{72F63D96-13D1-7AD2-8F1F-8924C877860E}"/>
              </a:ext>
            </a:extLst>
          </xdr:cNvPr>
          <xdr:cNvGrpSpPr>
            <a:grpSpLocks/>
          </xdr:cNvGrpSpPr>
        </xdr:nvGrpSpPr>
        <xdr:grpSpPr bwMode="auto">
          <a:xfrm>
            <a:off x="180977" y="4614862"/>
            <a:ext cx="690562" cy="519112"/>
            <a:chOff x="209549" y="3579496"/>
            <a:chExt cx="765392" cy="622935"/>
          </a:xfrm>
        </xdr:grpSpPr>
        <xdr:grpSp>
          <xdr:nvGrpSpPr>
            <xdr:cNvPr id="5265" name="Groupe 19">
              <a:extLst>
                <a:ext uri="{FF2B5EF4-FFF2-40B4-BE49-F238E27FC236}">
                  <a16:creationId xmlns:a16="http://schemas.microsoft.com/office/drawing/2014/main" id="{141B5147-9188-B0D8-28C1-9669FBC92F4D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213359" y="3583306"/>
              <a:ext cx="569676" cy="580071"/>
              <a:chOff x="345757" y="3407093"/>
              <a:chExt cx="588726" cy="578166"/>
            </a:xfrm>
          </xdr:grpSpPr>
          <xdr:pic>
            <xdr:nvPicPr>
              <xdr:cNvPr id="5267" name="Graphique 13" descr="Homme avec un remplissage uni">
                <a:extLst>
                  <a:ext uri="{FF2B5EF4-FFF2-40B4-BE49-F238E27FC236}">
                    <a16:creationId xmlns:a16="http://schemas.microsoft.com/office/drawing/2014/main" id="{6CA80234-0A6A-A2DA-BAAE-3CDEBD53B738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20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356744" y="3403296"/>
                <a:ext cx="574585" cy="57312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pic>
            <xdr:nvPicPr>
              <xdr:cNvPr id="5268" name="Graphique 18" descr="Bagages avec un remplissage uni">
                <a:extLst>
                  <a:ext uri="{FF2B5EF4-FFF2-40B4-BE49-F238E27FC236}">
                    <a16:creationId xmlns:a16="http://schemas.microsoft.com/office/drawing/2014/main" id="{32B6FE02-AC20-C469-681C-119447378704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2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349281" y="3681900"/>
                <a:ext cx="313410" cy="30248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</xdr:grpSp>
        <xdr:pic>
          <xdr:nvPicPr>
            <xdr:cNvPr id="5266" name="Graphique 3536" descr="Valise contour">
              <a:extLst>
                <a:ext uri="{FF2B5EF4-FFF2-40B4-BE49-F238E27FC236}">
                  <a16:creationId xmlns:a16="http://schemas.microsoft.com/office/drawing/2014/main" id="{80801419-5B23-CC70-1936-42FC82C4F1B5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27259" y="3739223"/>
              <a:ext cx="447682" cy="46320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pic>
        <xdr:nvPicPr>
          <xdr:cNvPr id="5264" name="Graphique 5263" descr="Taxi avec un remplissage uni">
            <a:extLst>
              <a:ext uri="{FF2B5EF4-FFF2-40B4-BE49-F238E27FC236}">
                <a16:creationId xmlns:a16="http://schemas.microsoft.com/office/drawing/2014/main" id="{178E9982-C957-C098-1453-BA3CB420181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5">
            <a:extLst>
              <a:ext uri="{96DAC541-7B7A-43D3-8B79-37D633B846F1}">
                <asvg:svgBlip xmlns:asvg="http://schemas.microsoft.com/office/drawing/2016/SVG/main" r:embed="rId16"/>
              </a:ext>
            </a:extLst>
          </a:blip>
          <a:stretch>
            <a:fillRect/>
          </a:stretch>
        </xdr:blipFill>
        <xdr:spPr>
          <a:xfrm>
            <a:off x="647703" y="4176712"/>
            <a:ext cx="404811" cy="404811"/>
          </a:xfrm>
          <a:prstGeom prst="rect">
            <a:avLst/>
          </a:prstGeom>
        </xdr:spPr>
      </xdr:pic>
    </xdr:grpSp>
    <xdr:clientData/>
  </xdr:twoCellAnchor>
  <xdr:twoCellAnchor>
    <xdr:from>
      <xdr:col>0</xdr:col>
      <xdr:colOff>409574</xdr:colOff>
      <xdr:row>36</xdr:row>
      <xdr:rowOff>114293</xdr:rowOff>
    </xdr:from>
    <xdr:to>
      <xdr:col>2</xdr:col>
      <xdr:colOff>23806</xdr:colOff>
      <xdr:row>39</xdr:row>
      <xdr:rowOff>52380</xdr:rowOff>
    </xdr:to>
    <xdr:grpSp>
      <xdr:nvGrpSpPr>
        <xdr:cNvPr id="5300" name="Groupe 5299">
          <a:extLst>
            <a:ext uri="{FF2B5EF4-FFF2-40B4-BE49-F238E27FC236}">
              <a16:creationId xmlns:a16="http://schemas.microsoft.com/office/drawing/2014/main" id="{8C09E3F7-C108-4BB3-85DB-4301D15A3560}"/>
            </a:ext>
          </a:extLst>
        </xdr:cNvPr>
        <xdr:cNvGrpSpPr/>
      </xdr:nvGrpSpPr>
      <xdr:grpSpPr>
        <a:xfrm>
          <a:off x="412749" y="17926043"/>
          <a:ext cx="900107" cy="1182687"/>
          <a:chOff x="180977" y="4176712"/>
          <a:chExt cx="871537" cy="957262"/>
        </a:xfrm>
      </xdr:grpSpPr>
      <xdr:grpSp>
        <xdr:nvGrpSpPr>
          <xdr:cNvPr id="5301" name="Groupe 3546">
            <a:extLst>
              <a:ext uri="{FF2B5EF4-FFF2-40B4-BE49-F238E27FC236}">
                <a16:creationId xmlns:a16="http://schemas.microsoft.com/office/drawing/2014/main" id="{333019D1-E1E0-CC4D-54AE-C1A3DB214ADA}"/>
              </a:ext>
            </a:extLst>
          </xdr:cNvPr>
          <xdr:cNvGrpSpPr>
            <a:grpSpLocks/>
          </xdr:cNvGrpSpPr>
        </xdr:nvGrpSpPr>
        <xdr:grpSpPr bwMode="auto">
          <a:xfrm>
            <a:off x="180977" y="4614862"/>
            <a:ext cx="690562" cy="519112"/>
            <a:chOff x="209549" y="3579496"/>
            <a:chExt cx="765392" cy="622935"/>
          </a:xfrm>
        </xdr:grpSpPr>
        <xdr:grpSp>
          <xdr:nvGrpSpPr>
            <xdr:cNvPr id="5303" name="Groupe 19">
              <a:extLst>
                <a:ext uri="{FF2B5EF4-FFF2-40B4-BE49-F238E27FC236}">
                  <a16:creationId xmlns:a16="http://schemas.microsoft.com/office/drawing/2014/main" id="{512CA864-5CF7-D61F-5B89-74C8F3F36285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213359" y="3583306"/>
              <a:ext cx="569676" cy="580071"/>
              <a:chOff x="345757" y="3407093"/>
              <a:chExt cx="588726" cy="578166"/>
            </a:xfrm>
          </xdr:grpSpPr>
          <xdr:pic>
            <xdr:nvPicPr>
              <xdr:cNvPr id="5305" name="Graphique 13" descr="Homme avec un remplissage uni">
                <a:extLst>
                  <a:ext uri="{FF2B5EF4-FFF2-40B4-BE49-F238E27FC236}">
                    <a16:creationId xmlns:a16="http://schemas.microsoft.com/office/drawing/2014/main" id="{E68CA77B-D871-B0C6-8C8E-277FBA1EF91C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20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356744" y="3403296"/>
                <a:ext cx="574585" cy="57312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pic>
            <xdr:nvPicPr>
              <xdr:cNvPr id="5306" name="Graphique 18" descr="Bagages avec un remplissage uni">
                <a:extLst>
                  <a:ext uri="{FF2B5EF4-FFF2-40B4-BE49-F238E27FC236}">
                    <a16:creationId xmlns:a16="http://schemas.microsoft.com/office/drawing/2014/main" id="{4BE94CDE-1FB9-F75A-8615-B4CA4720A5AF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2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349281" y="3681900"/>
                <a:ext cx="313410" cy="30248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</xdr:grpSp>
        <xdr:pic>
          <xdr:nvPicPr>
            <xdr:cNvPr id="5304" name="Graphique 3536" descr="Valise contour">
              <a:extLst>
                <a:ext uri="{FF2B5EF4-FFF2-40B4-BE49-F238E27FC236}">
                  <a16:creationId xmlns:a16="http://schemas.microsoft.com/office/drawing/2014/main" id="{54D46D93-2EA0-F4C4-7924-FC8D1BA5DB9F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27259" y="3739223"/>
              <a:ext cx="447682" cy="46320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pic>
        <xdr:nvPicPr>
          <xdr:cNvPr id="5302" name="Graphique 5301" descr="Taxi avec un remplissage uni">
            <a:extLst>
              <a:ext uri="{FF2B5EF4-FFF2-40B4-BE49-F238E27FC236}">
                <a16:creationId xmlns:a16="http://schemas.microsoft.com/office/drawing/2014/main" id="{6DF3A522-C826-0516-B1CB-F8C68E0C3C7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5">
            <a:extLst>
              <a:ext uri="{96DAC541-7B7A-43D3-8B79-37D633B846F1}">
                <asvg:svgBlip xmlns:asvg="http://schemas.microsoft.com/office/drawing/2016/SVG/main" r:embed="rId16"/>
              </a:ext>
            </a:extLst>
          </a:blip>
          <a:stretch>
            <a:fillRect/>
          </a:stretch>
        </xdr:blipFill>
        <xdr:spPr>
          <a:xfrm>
            <a:off x="647703" y="4176712"/>
            <a:ext cx="404811" cy="404811"/>
          </a:xfrm>
          <a:prstGeom prst="rect">
            <a:avLst/>
          </a:prstGeom>
        </xdr:spPr>
      </xdr:pic>
    </xdr:grpSp>
    <xdr:clientData/>
  </xdr:twoCellAnchor>
  <xdr:twoCellAnchor>
    <xdr:from>
      <xdr:col>5</xdr:col>
      <xdr:colOff>548804</xdr:colOff>
      <xdr:row>18</xdr:row>
      <xdr:rowOff>164447</xdr:rowOff>
    </xdr:from>
    <xdr:to>
      <xdr:col>7</xdr:col>
      <xdr:colOff>19050</xdr:colOff>
      <xdr:row>20</xdr:row>
      <xdr:rowOff>116822</xdr:rowOff>
    </xdr:to>
    <xdr:grpSp>
      <xdr:nvGrpSpPr>
        <xdr:cNvPr id="5193" name="Groupe 5192">
          <a:extLst>
            <a:ext uri="{FF2B5EF4-FFF2-40B4-BE49-F238E27FC236}">
              <a16:creationId xmlns:a16="http://schemas.microsoft.com/office/drawing/2014/main" id="{7780201E-4939-49B1-8C62-D6D3D61AF94A}"/>
            </a:ext>
          </a:extLst>
        </xdr:cNvPr>
        <xdr:cNvGrpSpPr/>
      </xdr:nvGrpSpPr>
      <xdr:grpSpPr>
        <a:xfrm>
          <a:off x="4088929" y="10010122"/>
          <a:ext cx="978371" cy="688975"/>
          <a:chOff x="4195762" y="4148134"/>
          <a:chExt cx="657226" cy="476250"/>
        </a:xfrm>
      </xdr:grpSpPr>
      <xdr:pic>
        <xdr:nvPicPr>
          <xdr:cNvPr id="5196" name="Graphique 2" descr="Groupe de femmes">
            <a:extLst>
              <a:ext uri="{FF2B5EF4-FFF2-40B4-BE49-F238E27FC236}">
                <a16:creationId xmlns:a16="http://schemas.microsoft.com/office/drawing/2014/main" id="{9BD1299A-A9B7-A7B3-EDA0-ABB403035B0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95762" y="4229100"/>
            <a:ext cx="342900" cy="338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197" name="Graphique 5196" descr="Taxi avec un remplissage uni">
            <a:extLst>
              <a:ext uri="{FF2B5EF4-FFF2-40B4-BE49-F238E27FC236}">
                <a16:creationId xmlns:a16="http://schemas.microsoft.com/office/drawing/2014/main" id="{315D17E5-D24C-F84C-A0E2-03ACC01D738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5">
            <a:alphaModFix amt="40000"/>
            <a:extLst>
              <a:ext uri="{96DAC541-7B7A-43D3-8B79-37D633B846F1}">
                <asvg:svgBlip xmlns:asvg="http://schemas.microsoft.com/office/drawing/2016/SVG/main" r:embed="rId16"/>
              </a:ext>
            </a:extLst>
          </a:blip>
          <a:stretch>
            <a:fillRect/>
          </a:stretch>
        </xdr:blipFill>
        <xdr:spPr>
          <a:xfrm>
            <a:off x="4376738" y="4148134"/>
            <a:ext cx="476250" cy="476250"/>
          </a:xfrm>
          <a:prstGeom prst="rect">
            <a:avLst/>
          </a:prstGeom>
        </xdr:spPr>
      </xdr:pic>
    </xdr:grpSp>
    <xdr:clientData/>
  </xdr:twoCellAnchor>
  <xdr:twoCellAnchor>
    <xdr:from>
      <xdr:col>5</xdr:col>
      <xdr:colOff>548239</xdr:colOff>
      <xdr:row>26</xdr:row>
      <xdr:rowOff>154363</xdr:rowOff>
    </xdr:from>
    <xdr:to>
      <xdr:col>6</xdr:col>
      <xdr:colOff>676275</xdr:colOff>
      <xdr:row>28</xdr:row>
      <xdr:rowOff>121026</xdr:rowOff>
    </xdr:to>
    <xdr:grpSp>
      <xdr:nvGrpSpPr>
        <xdr:cNvPr id="5198" name="Groupe 5197">
          <a:extLst>
            <a:ext uri="{FF2B5EF4-FFF2-40B4-BE49-F238E27FC236}">
              <a16:creationId xmlns:a16="http://schemas.microsoft.com/office/drawing/2014/main" id="{240A064F-4127-40C4-B407-E030BA156562}"/>
            </a:ext>
          </a:extLst>
        </xdr:cNvPr>
        <xdr:cNvGrpSpPr/>
      </xdr:nvGrpSpPr>
      <xdr:grpSpPr>
        <a:xfrm>
          <a:off x="4088364" y="13289338"/>
          <a:ext cx="880511" cy="693738"/>
          <a:chOff x="4195762" y="4148134"/>
          <a:chExt cx="657226" cy="476250"/>
        </a:xfrm>
      </xdr:grpSpPr>
      <xdr:pic>
        <xdr:nvPicPr>
          <xdr:cNvPr id="5199" name="Graphique 2" descr="Groupe de femmes">
            <a:extLst>
              <a:ext uri="{FF2B5EF4-FFF2-40B4-BE49-F238E27FC236}">
                <a16:creationId xmlns:a16="http://schemas.microsoft.com/office/drawing/2014/main" id="{CF7EA3FB-7AA6-0B91-F901-99F30D67DBA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95762" y="4229100"/>
            <a:ext cx="342900" cy="338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200" name="Graphique 5199" descr="Taxi avec un remplissage uni">
            <a:extLst>
              <a:ext uri="{FF2B5EF4-FFF2-40B4-BE49-F238E27FC236}">
                <a16:creationId xmlns:a16="http://schemas.microsoft.com/office/drawing/2014/main" id="{8E9B200A-5816-943E-4AFD-84E27543B12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5">
            <a:alphaModFix amt="40000"/>
            <a:extLst>
              <a:ext uri="{96DAC541-7B7A-43D3-8B79-37D633B846F1}">
                <asvg:svgBlip xmlns:asvg="http://schemas.microsoft.com/office/drawing/2016/SVG/main" r:embed="rId16"/>
              </a:ext>
            </a:extLst>
          </a:blip>
          <a:stretch>
            <a:fillRect/>
          </a:stretch>
        </xdr:blipFill>
        <xdr:spPr>
          <a:xfrm>
            <a:off x="4376738" y="4148134"/>
            <a:ext cx="476250" cy="476250"/>
          </a:xfrm>
          <a:prstGeom prst="rect">
            <a:avLst/>
          </a:prstGeom>
        </xdr:spPr>
      </xdr:pic>
    </xdr:grpSp>
    <xdr:clientData/>
  </xdr:twoCellAnchor>
  <xdr:twoCellAnchor>
    <xdr:from>
      <xdr:col>5</xdr:col>
      <xdr:colOff>489139</xdr:colOff>
      <xdr:row>36</xdr:row>
      <xdr:rowOff>116263</xdr:rowOff>
    </xdr:from>
    <xdr:to>
      <xdr:col>6</xdr:col>
      <xdr:colOff>628650</xdr:colOff>
      <xdr:row>38</xdr:row>
      <xdr:rowOff>121025</xdr:rowOff>
    </xdr:to>
    <xdr:grpSp>
      <xdr:nvGrpSpPr>
        <xdr:cNvPr id="5201" name="Groupe 5200">
          <a:extLst>
            <a:ext uri="{FF2B5EF4-FFF2-40B4-BE49-F238E27FC236}">
              <a16:creationId xmlns:a16="http://schemas.microsoft.com/office/drawing/2014/main" id="{C924D8D8-5646-4D17-8FC8-EE0C80402468}"/>
            </a:ext>
          </a:extLst>
        </xdr:cNvPr>
        <xdr:cNvGrpSpPr/>
      </xdr:nvGrpSpPr>
      <xdr:grpSpPr>
        <a:xfrm>
          <a:off x="4029264" y="17928013"/>
          <a:ext cx="895161" cy="722312"/>
          <a:chOff x="4195762" y="4148134"/>
          <a:chExt cx="657226" cy="476250"/>
        </a:xfrm>
      </xdr:grpSpPr>
      <xdr:pic>
        <xdr:nvPicPr>
          <xdr:cNvPr id="5219" name="Graphique 2" descr="Groupe de femmes">
            <a:extLst>
              <a:ext uri="{FF2B5EF4-FFF2-40B4-BE49-F238E27FC236}">
                <a16:creationId xmlns:a16="http://schemas.microsoft.com/office/drawing/2014/main" id="{93C2EE27-4A35-F8F4-4C54-0F2D0090CE3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95762" y="4229100"/>
            <a:ext cx="342900" cy="338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222" name="Graphique 5221" descr="Taxi avec un remplissage uni">
            <a:extLst>
              <a:ext uri="{FF2B5EF4-FFF2-40B4-BE49-F238E27FC236}">
                <a16:creationId xmlns:a16="http://schemas.microsoft.com/office/drawing/2014/main" id="{BE848053-74CE-B315-BFEB-9EC731618D2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5">
            <a:alphaModFix amt="40000"/>
            <a:extLst>
              <a:ext uri="{96DAC541-7B7A-43D3-8B79-37D633B846F1}">
                <asvg:svgBlip xmlns:asvg="http://schemas.microsoft.com/office/drawing/2016/SVG/main" r:embed="rId16"/>
              </a:ext>
            </a:extLst>
          </a:blip>
          <a:stretch>
            <a:fillRect/>
          </a:stretch>
        </xdr:blipFill>
        <xdr:spPr>
          <a:xfrm>
            <a:off x="4376738" y="4148134"/>
            <a:ext cx="476250" cy="476250"/>
          </a:xfrm>
          <a:prstGeom prst="rect">
            <a:avLst/>
          </a:prstGeom>
        </xdr:spPr>
      </xdr:pic>
    </xdr:grpSp>
    <xdr:clientData/>
  </xdr:twoCellAnchor>
  <xdr:twoCellAnchor>
    <xdr:from>
      <xdr:col>10</xdr:col>
      <xdr:colOff>684985</xdr:colOff>
      <xdr:row>18</xdr:row>
      <xdr:rowOff>133350</xdr:rowOff>
    </xdr:from>
    <xdr:to>
      <xdr:col>13</xdr:col>
      <xdr:colOff>104775</xdr:colOff>
      <xdr:row>20</xdr:row>
      <xdr:rowOff>175379</xdr:rowOff>
    </xdr:to>
    <xdr:grpSp>
      <xdr:nvGrpSpPr>
        <xdr:cNvPr id="5236" name="Groupe 5235">
          <a:extLst>
            <a:ext uri="{FF2B5EF4-FFF2-40B4-BE49-F238E27FC236}">
              <a16:creationId xmlns:a16="http://schemas.microsoft.com/office/drawing/2014/main" id="{322F81DF-30B9-4835-A392-E945B62A9BA2}"/>
            </a:ext>
          </a:extLst>
        </xdr:cNvPr>
        <xdr:cNvGrpSpPr/>
      </xdr:nvGrpSpPr>
      <xdr:grpSpPr>
        <a:xfrm>
          <a:off x="7990660" y="9982200"/>
          <a:ext cx="1674040" cy="778629"/>
          <a:chOff x="5067300" y="4129086"/>
          <a:chExt cx="1057275" cy="538163"/>
        </a:xfrm>
      </xdr:grpSpPr>
      <xdr:grpSp>
        <xdr:nvGrpSpPr>
          <xdr:cNvPr id="5246" name="Groupe 11">
            <a:extLst>
              <a:ext uri="{FF2B5EF4-FFF2-40B4-BE49-F238E27FC236}">
                <a16:creationId xmlns:a16="http://schemas.microsoft.com/office/drawing/2014/main" id="{059890A9-00BB-A5A1-50F8-B3DAA8BB6CBD}"/>
              </a:ext>
            </a:extLst>
          </xdr:cNvPr>
          <xdr:cNvGrpSpPr>
            <a:grpSpLocks/>
          </xdr:cNvGrpSpPr>
        </xdr:nvGrpSpPr>
        <xdr:grpSpPr bwMode="auto">
          <a:xfrm>
            <a:off x="5067300" y="4195763"/>
            <a:ext cx="762000" cy="433388"/>
            <a:chOff x="7698105" y="3303270"/>
            <a:chExt cx="837802" cy="466724"/>
          </a:xfrm>
        </xdr:grpSpPr>
        <xdr:pic>
          <xdr:nvPicPr>
            <xdr:cNvPr id="5270" name="Graphique 9" descr="Groupe avec un remplissage uni">
              <a:extLst>
                <a:ext uri="{FF2B5EF4-FFF2-40B4-BE49-F238E27FC236}">
                  <a16:creationId xmlns:a16="http://schemas.microsoft.com/office/drawing/2014/main" id="{4C25E22D-21F7-D1CF-196C-F71A7611509D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7698105" y="3303270"/>
              <a:ext cx="451756" cy="46672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5271" name="Graphique 10" descr="Groupe avec un remplissage uni">
              <a:extLst>
                <a:ext uri="{FF2B5EF4-FFF2-40B4-BE49-F238E27FC236}">
                  <a16:creationId xmlns:a16="http://schemas.microsoft.com/office/drawing/2014/main" id="{694924AD-03F3-86F0-6345-2724241A9895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084151" y="3303270"/>
              <a:ext cx="451756" cy="46672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pic>
        <xdr:nvPicPr>
          <xdr:cNvPr id="5269" name="Graphique 5268" descr="Bus avec un remplissage uni">
            <a:extLst>
              <a:ext uri="{FF2B5EF4-FFF2-40B4-BE49-F238E27FC236}">
                <a16:creationId xmlns:a16="http://schemas.microsoft.com/office/drawing/2014/main" id="{6ED476C4-3C87-9B48-AA32-E05076B1BA5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8">
            <a:alphaModFix amt="40000"/>
            <a:extLst>
              <a:ext uri="{96DAC541-7B7A-43D3-8B79-37D633B846F1}">
                <asvg:svgBlip xmlns:asvg="http://schemas.microsoft.com/office/drawing/2016/SVG/main" r:embed="rId19"/>
              </a:ext>
            </a:extLst>
          </a:blip>
          <a:stretch>
            <a:fillRect/>
          </a:stretch>
        </xdr:blipFill>
        <xdr:spPr>
          <a:xfrm>
            <a:off x="5586412" y="4129086"/>
            <a:ext cx="538163" cy="538163"/>
          </a:xfrm>
          <a:prstGeom prst="rect">
            <a:avLst/>
          </a:prstGeom>
        </xdr:spPr>
      </xdr:pic>
    </xdr:grpSp>
    <xdr:clientData/>
  </xdr:twoCellAnchor>
  <xdr:twoCellAnchor>
    <xdr:from>
      <xdr:col>11</xdr:col>
      <xdr:colOff>7027</xdr:colOff>
      <xdr:row>26</xdr:row>
      <xdr:rowOff>95250</xdr:rowOff>
    </xdr:from>
    <xdr:to>
      <xdr:col>13</xdr:col>
      <xdr:colOff>57150</xdr:colOff>
      <xdr:row>28</xdr:row>
      <xdr:rowOff>195537</xdr:rowOff>
    </xdr:to>
    <xdr:grpSp>
      <xdr:nvGrpSpPr>
        <xdr:cNvPr id="5272" name="Groupe 5271">
          <a:extLst>
            <a:ext uri="{FF2B5EF4-FFF2-40B4-BE49-F238E27FC236}">
              <a16:creationId xmlns:a16="http://schemas.microsoft.com/office/drawing/2014/main" id="{35222BD8-9BC9-4E34-9699-D1AE5FC93864}"/>
            </a:ext>
          </a:extLst>
        </xdr:cNvPr>
        <xdr:cNvGrpSpPr/>
      </xdr:nvGrpSpPr>
      <xdr:grpSpPr>
        <a:xfrm>
          <a:off x="8068352" y="13230225"/>
          <a:ext cx="1551898" cy="827362"/>
          <a:chOff x="5067306" y="4129086"/>
          <a:chExt cx="1057269" cy="538163"/>
        </a:xfrm>
      </xdr:grpSpPr>
      <xdr:grpSp>
        <xdr:nvGrpSpPr>
          <xdr:cNvPr id="5275" name="Groupe 11">
            <a:extLst>
              <a:ext uri="{FF2B5EF4-FFF2-40B4-BE49-F238E27FC236}">
                <a16:creationId xmlns:a16="http://schemas.microsoft.com/office/drawing/2014/main" id="{EB342FF7-8DA9-9401-907F-25ACC5A69326}"/>
              </a:ext>
            </a:extLst>
          </xdr:cNvPr>
          <xdr:cNvGrpSpPr>
            <a:grpSpLocks/>
          </xdr:cNvGrpSpPr>
        </xdr:nvGrpSpPr>
        <xdr:grpSpPr bwMode="auto">
          <a:xfrm>
            <a:off x="5067306" y="4195763"/>
            <a:ext cx="761998" cy="433388"/>
            <a:chOff x="7698105" y="3303270"/>
            <a:chExt cx="837799" cy="466724"/>
          </a:xfrm>
        </xdr:grpSpPr>
        <xdr:pic>
          <xdr:nvPicPr>
            <xdr:cNvPr id="5277" name="Graphique 9" descr="Groupe avec un remplissage uni">
              <a:extLst>
                <a:ext uri="{FF2B5EF4-FFF2-40B4-BE49-F238E27FC236}">
                  <a16:creationId xmlns:a16="http://schemas.microsoft.com/office/drawing/2014/main" id="{F714FA83-81F5-C07F-CBAE-77C2F43C75A6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7698105" y="3303270"/>
              <a:ext cx="451756" cy="46672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5278" name="Graphique 10" descr="Groupe avec un remplissage uni">
              <a:extLst>
                <a:ext uri="{FF2B5EF4-FFF2-40B4-BE49-F238E27FC236}">
                  <a16:creationId xmlns:a16="http://schemas.microsoft.com/office/drawing/2014/main" id="{0FD36E53-85FC-CB92-734C-58DFD234D32F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084148" y="3303270"/>
              <a:ext cx="451756" cy="46672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pic>
        <xdr:nvPicPr>
          <xdr:cNvPr id="5276" name="Graphique 5275" descr="Bus avec un remplissage uni">
            <a:extLst>
              <a:ext uri="{FF2B5EF4-FFF2-40B4-BE49-F238E27FC236}">
                <a16:creationId xmlns:a16="http://schemas.microsoft.com/office/drawing/2014/main" id="{AB36113B-B564-2645-9D72-2E162A83928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8">
            <a:alphaModFix amt="40000"/>
            <a:extLst>
              <a:ext uri="{96DAC541-7B7A-43D3-8B79-37D633B846F1}">
                <asvg:svgBlip xmlns:asvg="http://schemas.microsoft.com/office/drawing/2016/SVG/main" r:embed="rId19"/>
              </a:ext>
            </a:extLst>
          </a:blip>
          <a:stretch>
            <a:fillRect/>
          </a:stretch>
        </xdr:blipFill>
        <xdr:spPr>
          <a:xfrm>
            <a:off x="5586412" y="4129086"/>
            <a:ext cx="538163" cy="538163"/>
          </a:xfrm>
          <a:prstGeom prst="rect">
            <a:avLst/>
          </a:prstGeom>
        </xdr:spPr>
      </xdr:pic>
    </xdr:grpSp>
    <xdr:clientData/>
  </xdr:twoCellAnchor>
  <xdr:twoCellAnchor>
    <xdr:from>
      <xdr:col>10</xdr:col>
      <xdr:colOff>711308</xdr:colOff>
      <xdr:row>36</xdr:row>
      <xdr:rowOff>123825</xdr:rowOff>
    </xdr:from>
    <xdr:to>
      <xdr:col>13</xdr:col>
      <xdr:colOff>180975</xdr:colOff>
      <xdr:row>38</xdr:row>
      <xdr:rowOff>166398</xdr:rowOff>
    </xdr:to>
    <xdr:grpSp>
      <xdr:nvGrpSpPr>
        <xdr:cNvPr id="5281" name="Groupe 5280">
          <a:extLst>
            <a:ext uri="{FF2B5EF4-FFF2-40B4-BE49-F238E27FC236}">
              <a16:creationId xmlns:a16="http://schemas.microsoft.com/office/drawing/2014/main" id="{696A3832-761C-4712-950F-3DCC6B36CD28}"/>
            </a:ext>
          </a:extLst>
        </xdr:cNvPr>
        <xdr:cNvGrpSpPr/>
      </xdr:nvGrpSpPr>
      <xdr:grpSpPr>
        <a:xfrm>
          <a:off x="8020158" y="17932400"/>
          <a:ext cx="1720742" cy="756948"/>
          <a:chOff x="5067300" y="4129086"/>
          <a:chExt cx="1057275" cy="538163"/>
        </a:xfrm>
      </xdr:grpSpPr>
      <xdr:grpSp>
        <xdr:nvGrpSpPr>
          <xdr:cNvPr id="5282" name="Groupe 11">
            <a:extLst>
              <a:ext uri="{FF2B5EF4-FFF2-40B4-BE49-F238E27FC236}">
                <a16:creationId xmlns:a16="http://schemas.microsoft.com/office/drawing/2014/main" id="{FFDFABA6-2EFA-F71B-3EDF-A18DAAB61BF8}"/>
              </a:ext>
            </a:extLst>
          </xdr:cNvPr>
          <xdr:cNvGrpSpPr>
            <a:grpSpLocks/>
          </xdr:cNvGrpSpPr>
        </xdr:nvGrpSpPr>
        <xdr:grpSpPr bwMode="auto">
          <a:xfrm>
            <a:off x="5067300" y="4195763"/>
            <a:ext cx="762000" cy="433388"/>
            <a:chOff x="7698105" y="3303270"/>
            <a:chExt cx="837802" cy="466724"/>
          </a:xfrm>
        </xdr:grpSpPr>
        <xdr:pic>
          <xdr:nvPicPr>
            <xdr:cNvPr id="5284" name="Graphique 9" descr="Groupe avec un remplissage uni">
              <a:extLst>
                <a:ext uri="{FF2B5EF4-FFF2-40B4-BE49-F238E27FC236}">
                  <a16:creationId xmlns:a16="http://schemas.microsoft.com/office/drawing/2014/main" id="{E4908A84-7355-4479-C393-D6E2DBD1F009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7698105" y="3303270"/>
              <a:ext cx="451756" cy="46672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5293" name="Graphique 10" descr="Groupe avec un remplissage uni">
              <a:extLst>
                <a:ext uri="{FF2B5EF4-FFF2-40B4-BE49-F238E27FC236}">
                  <a16:creationId xmlns:a16="http://schemas.microsoft.com/office/drawing/2014/main" id="{20DF04FF-308E-63C2-961A-1372E37D7036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084151" y="3303270"/>
              <a:ext cx="451756" cy="46672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pic>
        <xdr:nvPicPr>
          <xdr:cNvPr id="5283" name="Graphique 5282" descr="Bus avec un remplissage uni">
            <a:extLst>
              <a:ext uri="{FF2B5EF4-FFF2-40B4-BE49-F238E27FC236}">
                <a16:creationId xmlns:a16="http://schemas.microsoft.com/office/drawing/2014/main" id="{E4C13B5D-104C-6E34-DF3A-0A8CE91656D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8">
            <a:alphaModFix amt="40000"/>
            <a:extLst>
              <a:ext uri="{96DAC541-7B7A-43D3-8B79-37D633B846F1}">
                <asvg:svgBlip xmlns:asvg="http://schemas.microsoft.com/office/drawing/2016/SVG/main" r:embed="rId19"/>
              </a:ext>
            </a:extLst>
          </a:blip>
          <a:stretch>
            <a:fillRect/>
          </a:stretch>
        </xdr:blipFill>
        <xdr:spPr>
          <a:xfrm>
            <a:off x="5586412" y="4129086"/>
            <a:ext cx="538163" cy="538163"/>
          </a:xfrm>
          <a:prstGeom prst="rect">
            <a:avLst/>
          </a:prstGeom>
        </xdr:spPr>
      </xdr:pic>
    </xdr:grpSp>
    <xdr:clientData/>
  </xdr:twoCellAnchor>
  <xdr:twoCellAnchor editAs="oneCell">
    <xdr:from>
      <xdr:col>17</xdr:col>
      <xdr:colOff>82550</xdr:colOff>
      <xdr:row>0</xdr:row>
      <xdr:rowOff>57150</xdr:rowOff>
    </xdr:from>
    <xdr:to>
      <xdr:col>22</xdr:col>
      <xdr:colOff>568325</xdr:colOff>
      <xdr:row>4</xdr:row>
      <xdr:rowOff>498475</xdr:rowOff>
    </xdr:to>
    <xdr:pic>
      <xdr:nvPicPr>
        <xdr:cNvPr id="5218" name="Graphique 5217" descr="Euro avec un remplissage uni">
          <a:extLst>
            <a:ext uri="{FF2B5EF4-FFF2-40B4-BE49-F238E27FC236}">
              <a16:creationId xmlns:a16="http://schemas.microsoft.com/office/drawing/2014/main" id="{F10B1ECE-CC96-9908-33FE-962B5C0A26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>
          <a:alphaModFix amt="40000"/>
          <a:extLst>
            <a:ext uri="{96DAC541-7B7A-43D3-8B79-37D633B846F1}">
              <asvg:svgBlip xmlns:asvg="http://schemas.microsoft.com/office/drawing/2016/SVG/main" r:embed="rId24"/>
            </a:ext>
          </a:extLst>
        </a:blip>
        <a:stretch>
          <a:fillRect/>
        </a:stretch>
      </xdr:blipFill>
      <xdr:spPr>
        <a:xfrm>
          <a:off x="16084550" y="57150"/>
          <a:ext cx="2914650" cy="3041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98E1F7-5F7B-4ED4-A30B-EEFA9C26B511}">
  <sheetPr>
    <pageSetUpPr fitToPage="1"/>
  </sheetPr>
  <dimension ref="B1:AA67"/>
  <sheetViews>
    <sheetView tabSelected="1" zoomScaleNormal="100" workbookViewId="0">
      <selection activeCell="B2" sqref="B2:Q2"/>
    </sheetView>
  </sheetViews>
  <sheetFormatPr baseColWidth="10" defaultRowHeight="14.5" x14ac:dyDescent="0.35"/>
  <cols>
    <col min="1" max="1" width="6.7265625" customWidth="1"/>
    <col min="2" max="2" width="11.7265625" customWidth="1"/>
    <col min="3" max="3" width="10.7265625" style="10" customWidth="1"/>
    <col min="4" max="5" width="10.7265625" style="16" customWidth="1"/>
    <col min="6" max="6" width="10.7265625" customWidth="1"/>
    <col min="7" max="7" width="10.7265625" style="16" customWidth="1"/>
    <col min="8" max="8" width="10.7265625" customWidth="1"/>
    <col min="9" max="9" width="10.7265625" style="15" customWidth="1"/>
    <col min="10" max="10" width="10.7265625" style="16" customWidth="1"/>
    <col min="11" max="11" width="10.7265625" style="15" customWidth="1"/>
    <col min="12" max="12" width="10.7265625" customWidth="1"/>
    <col min="13" max="13" width="10.7265625" style="16" customWidth="1"/>
    <col min="14" max="14" width="10.7265625" customWidth="1"/>
    <col min="15" max="15" width="10.7265625" style="15" customWidth="1"/>
    <col min="16" max="16" width="10.7265625" style="16" customWidth="1"/>
    <col min="17" max="17" width="10.7265625" style="15" customWidth="1"/>
    <col min="18" max="18" width="3.453125" customWidth="1"/>
    <col min="20" max="20" width="4.26953125" customWidth="1"/>
    <col min="21" max="21" width="14" customWidth="1"/>
    <col min="22" max="22" width="3.26953125" customWidth="1"/>
    <col min="23" max="23" width="18.7265625" customWidth="1"/>
    <col min="24" max="24" width="3.453125" customWidth="1"/>
    <col min="25" max="25" width="22.1796875" customWidth="1"/>
  </cols>
  <sheetData>
    <row r="1" spans="2:27" ht="15" thickBot="1" x14ac:dyDescent="0.4"/>
    <row r="2" spans="2:27" ht="54.75" customHeight="1" thickBot="1" x14ac:dyDescent="0.4">
      <c r="B2" s="104" t="s">
        <v>47</v>
      </c>
      <c r="C2" s="105"/>
      <c r="D2" s="105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7"/>
      <c r="S2" s="133"/>
      <c r="T2" s="134"/>
      <c r="U2" s="134"/>
      <c r="V2" s="134"/>
      <c r="W2" s="134"/>
      <c r="X2" s="134"/>
      <c r="Y2" s="135"/>
    </row>
    <row r="3" spans="2:27" ht="15" thickBot="1" x14ac:dyDescent="0.4"/>
    <row r="4" spans="2:27" ht="118.5" customHeight="1" thickBot="1" x14ac:dyDescent="0.4">
      <c r="B4" s="108" t="s">
        <v>38</v>
      </c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10"/>
      <c r="S4" s="51" t="s">
        <v>37</v>
      </c>
      <c r="T4" s="52"/>
      <c r="U4" s="52"/>
      <c r="V4" s="52"/>
      <c r="W4" s="52"/>
      <c r="X4" s="52"/>
      <c r="Y4" s="53"/>
    </row>
    <row r="5" spans="2:27" ht="65.5" customHeight="1" thickBot="1" x14ac:dyDescent="0.4">
      <c r="B5" s="7"/>
      <c r="C5" s="7"/>
      <c r="D5" s="7"/>
      <c r="E5" s="7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</row>
    <row r="6" spans="2:27" ht="67.150000000000006" customHeight="1" thickBot="1" x14ac:dyDescent="0.4">
      <c r="B6" s="99" t="s">
        <v>39</v>
      </c>
      <c r="C6" s="100"/>
      <c r="D6" s="100"/>
      <c r="E6" s="100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2"/>
    </row>
    <row r="7" spans="2:27" ht="15" thickBot="1" x14ac:dyDescent="0.4"/>
    <row r="8" spans="2:27" ht="49.9" customHeight="1" thickBot="1" x14ac:dyDescent="0.4">
      <c r="B8" s="54" t="s">
        <v>2</v>
      </c>
      <c r="C8" s="55"/>
      <c r="D8" s="55"/>
      <c r="E8" s="55"/>
      <c r="F8" s="56"/>
      <c r="G8" s="18"/>
      <c r="H8" s="12"/>
      <c r="I8" s="12"/>
      <c r="J8" s="12"/>
      <c r="K8" s="12"/>
      <c r="L8" s="12"/>
      <c r="M8" s="12"/>
      <c r="N8" s="54" t="s">
        <v>28</v>
      </c>
      <c r="O8" s="55"/>
      <c r="P8" s="55"/>
      <c r="Q8" s="56"/>
      <c r="S8" s="4"/>
      <c r="T8" s="5"/>
      <c r="U8" s="5"/>
      <c r="V8" s="5"/>
      <c r="W8" s="5"/>
      <c r="X8" s="5"/>
      <c r="Y8" s="5"/>
      <c r="Z8" s="5"/>
      <c r="AA8" s="5"/>
    </row>
    <row r="9" spans="2:27" ht="15" thickBot="1" x14ac:dyDescent="0.4"/>
    <row r="10" spans="2:27" ht="42" customHeight="1" thickBot="1" x14ac:dyDescent="0.4">
      <c r="B10" s="81"/>
      <c r="C10" s="54" t="s">
        <v>22</v>
      </c>
      <c r="D10" s="55"/>
      <c r="E10" s="56"/>
      <c r="F10" s="79" t="s">
        <v>24</v>
      </c>
      <c r="G10" s="79"/>
      <c r="H10" s="79"/>
      <c r="I10" s="79"/>
      <c r="J10" s="79"/>
      <c r="K10" s="79"/>
      <c r="L10" s="78" t="s">
        <v>23</v>
      </c>
      <c r="M10" s="79"/>
      <c r="N10" s="79"/>
      <c r="O10" s="79"/>
      <c r="P10" s="79"/>
      <c r="Q10" s="80"/>
      <c r="S10" s="87" t="s">
        <v>32</v>
      </c>
      <c r="W10" s="46" t="s">
        <v>35</v>
      </c>
    </row>
    <row r="11" spans="2:27" ht="42" customHeight="1" x14ac:dyDescent="0.35">
      <c r="B11" s="82"/>
      <c r="C11" s="89" t="s">
        <v>20</v>
      </c>
      <c r="D11" s="90"/>
      <c r="E11" s="91"/>
      <c r="F11" s="72" t="s">
        <v>13</v>
      </c>
      <c r="G11" s="73"/>
      <c r="H11" s="92"/>
      <c r="I11" s="75" t="s">
        <v>14</v>
      </c>
      <c r="J11" s="76"/>
      <c r="K11" s="77"/>
      <c r="L11" s="72" t="s">
        <v>13</v>
      </c>
      <c r="M11" s="73"/>
      <c r="N11" s="74"/>
      <c r="O11" s="75" t="s">
        <v>14</v>
      </c>
      <c r="P11" s="76"/>
      <c r="Q11" s="77"/>
      <c r="S11" s="88"/>
      <c r="T11" s="19"/>
      <c r="W11" s="47"/>
    </row>
    <row r="12" spans="2:27" s="16" customFormat="1" ht="33" customHeight="1" x14ac:dyDescent="0.35">
      <c r="B12" s="111"/>
      <c r="C12" s="23" t="s">
        <v>25</v>
      </c>
      <c r="D12" s="20" t="s">
        <v>27</v>
      </c>
      <c r="E12" s="24" t="s">
        <v>26</v>
      </c>
      <c r="F12" s="23" t="s">
        <v>25</v>
      </c>
      <c r="G12" s="20" t="s">
        <v>27</v>
      </c>
      <c r="H12" s="24" t="s">
        <v>26</v>
      </c>
      <c r="I12" s="23" t="s">
        <v>25</v>
      </c>
      <c r="J12" s="20" t="s">
        <v>27</v>
      </c>
      <c r="K12" s="24" t="s">
        <v>26</v>
      </c>
      <c r="L12" s="23" t="s">
        <v>25</v>
      </c>
      <c r="M12" s="20" t="s">
        <v>27</v>
      </c>
      <c r="N12" s="24" t="s">
        <v>26</v>
      </c>
      <c r="O12" s="23" t="s">
        <v>25</v>
      </c>
      <c r="P12" s="20" t="s">
        <v>27</v>
      </c>
      <c r="Q12" s="24" t="s">
        <v>26</v>
      </c>
      <c r="S12" s="88"/>
      <c r="W12" s="47"/>
    </row>
    <row r="13" spans="2:27" ht="33" customHeight="1" x14ac:dyDescent="0.35">
      <c r="B13" s="32" t="s">
        <v>0</v>
      </c>
      <c r="C13" s="25">
        <v>4</v>
      </c>
      <c r="D13" s="21"/>
      <c r="E13" s="26">
        <f>C13*D13</f>
        <v>0</v>
      </c>
      <c r="F13" s="25">
        <v>166</v>
      </c>
      <c r="G13" s="21"/>
      <c r="H13" s="26">
        <f>F13*G13</f>
        <v>0</v>
      </c>
      <c r="I13" s="25">
        <v>50</v>
      </c>
      <c r="J13" s="21"/>
      <c r="K13" s="26">
        <f>I13*J13</f>
        <v>0</v>
      </c>
      <c r="L13" s="25">
        <v>35</v>
      </c>
      <c r="M13" s="21"/>
      <c r="N13" s="26">
        <f>L13*M13</f>
        <v>0</v>
      </c>
      <c r="O13" s="25">
        <v>12</v>
      </c>
      <c r="P13" s="21"/>
      <c r="Q13" s="26">
        <f>O13*P13</f>
        <v>0</v>
      </c>
      <c r="S13" s="42">
        <f>E13+H13+K13+N13+Q13</f>
        <v>0</v>
      </c>
      <c r="W13" s="47"/>
    </row>
    <row r="14" spans="2:27" ht="33" customHeight="1" thickBot="1" x14ac:dyDescent="0.4">
      <c r="B14" s="33" t="s">
        <v>1</v>
      </c>
      <c r="C14" s="27">
        <v>0</v>
      </c>
      <c r="D14" s="28"/>
      <c r="E14" s="40">
        <f>C14*D14</f>
        <v>0</v>
      </c>
      <c r="F14" s="27">
        <v>10</v>
      </c>
      <c r="G14" s="28"/>
      <c r="H14" s="40">
        <f>F14*G14</f>
        <v>0</v>
      </c>
      <c r="I14" s="27">
        <v>25</v>
      </c>
      <c r="J14" s="28"/>
      <c r="K14" s="40">
        <f>I14*J14</f>
        <v>0</v>
      </c>
      <c r="L14" s="27">
        <v>2</v>
      </c>
      <c r="M14" s="28"/>
      <c r="N14" s="40">
        <f>L14*M14</f>
        <v>0</v>
      </c>
      <c r="O14" s="27">
        <v>7</v>
      </c>
      <c r="P14" s="28"/>
      <c r="Q14" s="40">
        <f>O14*P14</f>
        <v>0</v>
      </c>
      <c r="S14" s="43">
        <f>E14+H14+K14+N14+Q14</f>
        <v>0</v>
      </c>
      <c r="W14" s="47"/>
    </row>
    <row r="15" spans="2:27" ht="62.5" customHeight="1" thickBot="1" x14ac:dyDescent="0.4">
      <c r="B15" s="6"/>
      <c r="C15" s="6"/>
      <c r="D15" s="6"/>
      <c r="E15" s="6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W15" s="47"/>
    </row>
    <row r="16" spans="2:27" ht="67.150000000000006" customHeight="1" thickBot="1" x14ac:dyDescent="0.4">
      <c r="B16" s="99" t="s">
        <v>40</v>
      </c>
      <c r="C16" s="100"/>
      <c r="D16" s="100"/>
      <c r="E16" s="100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01"/>
      <c r="Q16" s="102"/>
      <c r="W16" s="47"/>
    </row>
    <row r="17" spans="2:23" ht="13.9" customHeight="1" thickBot="1" x14ac:dyDescent="0.4">
      <c r="B17" s="2"/>
      <c r="C17" s="2"/>
      <c r="D17" s="2"/>
      <c r="E17" s="2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W17" s="47"/>
    </row>
    <row r="18" spans="2:23" ht="35.5" customHeight="1" thickBot="1" x14ac:dyDescent="0.4">
      <c r="B18" s="65" t="s">
        <v>43</v>
      </c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7"/>
      <c r="W18" s="47"/>
    </row>
    <row r="19" spans="2:23" ht="16.149999999999999" customHeight="1" thickBot="1" x14ac:dyDescent="0.4">
      <c r="W19" s="47"/>
    </row>
    <row r="20" spans="2:23" ht="42" customHeight="1" thickBot="1" x14ac:dyDescent="0.4">
      <c r="B20" s="81"/>
      <c r="C20" s="72" t="s">
        <v>21</v>
      </c>
      <c r="D20" s="73"/>
      <c r="E20" s="92"/>
      <c r="F20" s="68" t="s">
        <v>24</v>
      </c>
      <c r="G20" s="68"/>
      <c r="H20" s="68"/>
      <c r="I20" s="68"/>
      <c r="J20" s="68"/>
      <c r="K20" s="68"/>
      <c r="L20" s="78" t="s">
        <v>23</v>
      </c>
      <c r="M20" s="79"/>
      <c r="N20" s="79"/>
      <c r="O20" s="79"/>
      <c r="P20" s="79"/>
      <c r="Q20" s="80"/>
      <c r="S20" s="87" t="s">
        <v>30</v>
      </c>
      <c r="U20" s="62" t="s">
        <v>34</v>
      </c>
      <c r="W20" s="47"/>
    </row>
    <row r="21" spans="2:23" ht="42" customHeight="1" x14ac:dyDescent="0.35">
      <c r="B21" s="82"/>
      <c r="C21" s="93" t="s">
        <v>20</v>
      </c>
      <c r="D21" s="94"/>
      <c r="E21" s="95"/>
      <c r="F21" s="96" t="s">
        <v>13</v>
      </c>
      <c r="G21" s="97"/>
      <c r="H21" s="103"/>
      <c r="I21" s="69" t="s">
        <v>14</v>
      </c>
      <c r="J21" s="70"/>
      <c r="K21" s="71"/>
      <c r="L21" s="96" t="s">
        <v>13</v>
      </c>
      <c r="M21" s="97"/>
      <c r="N21" s="98"/>
      <c r="O21" s="69" t="s">
        <v>14</v>
      </c>
      <c r="P21" s="70"/>
      <c r="Q21" s="71"/>
      <c r="S21" s="88"/>
      <c r="U21" s="63"/>
      <c r="W21" s="47"/>
    </row>
    <row r="22" spans="2:23" s="16" customFormat="1" ht="33" customHeight="1" thickBot="1" x14ac:dyDescent="0.4">
      <c r="B22" s="83"/>
      <c r="C22" s="23" t="s">
        <v>25</v>
      </c>
      <c r="D22" s="20" t="s">
        <v>27</v>
      </c>
      <c r="E22" s="24" t="s">
        <v>26</v>
      </c>
      <c r="F22" s="23" t="s">
        <v>25</v>
      </c>
      <c r="G22" s="20" t="s">
        <v>27</v>
      </c>
      <c r="H22" s="24" t="s">
        <v>26</v>
      </c>
      <c r="I22" s="23" t="s">
        <v>25</v>
      </c>
      <c r="J22" s="20" t="s">
        <v>27</v>
      </c>
      <c r="K22" s="24" t="s">
        <v>26</v>
      </c>
      <c r="L22" s="23" t="s">
        <v>25</v>
      </c>
      <c r="M22" s="20" t="s">
        <v>27</v>
      </c>
      <c r="N22" s="24" t="s">
        <v>26</v>
      </c>
      <c r="O22" s="23" t="s">
        <v>25</v>
      </c>
      <c r="P22" s="20" t="s">
        <v>27</v>
      </c>
      <c r="Q22" s="24" t="s">
        <v>26</v>
      </c>
      <c r="S22" s="88"/>
      <c r="U22" s="63"/>
      <c r="W22" s="47"/>
    </row>
    <row r="23" spans="2:23" ht="33" customHeight="1" thickBot="1" x14ac:dyDescent="0.4">
      <c r="B23" s="34" t="s">
        <v>0</v>
      </c>
      <c r="C23" s="25">
        <v>0</v>
      </c>
      <c r="D23" s="21"/>
      <c r="E23" s="26">
        <f>C23*D23</f>
        <v>0</v>
      </c>
      <c r="F23" s="25">
        <v>11</v>
      </c>
      <c r="G23" s="21"/>
      <c r="H23" s="26">
        <f>F23*G23</f>
        <v>0</v>
      </c>
      <c r="I23" s="25">
        <v>2</v>
      </c>
      <c r="J23" s="21"/>
      <c r="K23" s="26">
        <f>I23*J23</f>
        <v>0</v>
      </c>
      <c r="L23" s="25">
        <v>4</v>
      </c>
      <c r="M23" s="21"/>
      <c r="N23" s="26">
        <f>L23*M23</f>
        <v>0</v>
      </c>
      <c r="O23" s="25">
        <v>2</v>
      </c>
      <c r="P23" s="21"/>
      <c r="Q23" s="26">
        <f>O23*P23</f>
        <v>0</v>
      </c>
      <c r="S23" s="42">
        <f>E23+H23+K23+N23+Q23</f>
        <v>0</v>
      </c>
      <c r="U23" s="63"/>
      <c r="W23" s="47"/>
    </row>
    <row r="24" spans="2:23" ht="33" customHeight="1" thickBot="1" x14ac:dyDescent="0.4">
      <c r="B24" s="35" t="s">
        <v>1</v>
      </c>
      <c r="C24" s="27">
        <v>0</v>
      </c>
      <c r="D24" s="28"/>
      <c r="E24" s="40">
        <f>C24*D24</f>
        <v>0</v>
      </c>
      <c r="F24" s="27">
        <v>1</v>
      </c>
      <c r="G24" s="28"/>
      <c r="H24" s="40">
        <f>F24*G24</f>
        <v>0</v>
      </c>
      <c r="I24" s="27">
        <v>2</v>
      </c>
      <c r="J24" s="28"/>
      <c r="K24" s="40">
        <f>I24*J24</f>
        <v>0</v>
      </c>
      <c r="L24" s="27">
        <v>0</v>
      </c>
      <c r="M24" s="28"/>
      <c r="N24" s="40">
        <f>L24*M24</f>
        <v>0</v>
      </c>
      <c r="O24" s="27">
        <v>0</v>
      </c>
      <c r="P24" s="28"/>
      <c r="Q24" s="40">
        <f>O24*P24</f>
        <v>0</v>
      </c>
      <c r="S24" s="43">
        <f>E24+H24+K2+N24+Q24</f>
        <v>0</v>
      </c>
      <c r="U24" s="63"/>
      <c r="W24" s="47"/>
    </row>
    <row r="25" spans="2:23" ht="25.15" customHeight="1" thickBot="1" x14ac:dyDescent="0.4">
      <c r="U25" s="63"/>
      <c r="W25" s="47"/>
    </row>
    <row r="26" spans="2:23" ht="35.5" customHeight="1" thickBot="1" x14ac:dyDescent="0.4">
      <c r="B26" s="65" t="s">
        <v>44</v>
      </c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7"/>
      <c r="U26" s="63"/>
      <c r="W26" s="47"/>
    </row>
    <row r="27" spans="2:23" ht="15" thickBot="1" x14ac:dyDescent="0.4">
      <c r="U27" s="63"/>
      <c r="W27" s="47"/>
    </row>
    <row r="28" spans="2:23" ht="42" customHeight="1" thickBot="1" x14ac:dyDescent="0.4">
      <c r="B28" s="84"/>
      <c r="C28" s="54" t="s">
        <v>21</v>
      </c>
      <c r="D28" s="55"/>
      <c r="E28" s="56"/>
      <c r="F28" s="78" t="s">
        <v>24</v>
      </c>
      <c r="G28" s="79"/>
      <c r="H28" s="79"/>
      <c r="I28" s="79"/>
      <c r="J28" s="79"/>
      <c r="K28" s="80"/>
      <c r="L28" s="78" t="s">
        <v>23</v>
      </c>
      <c r="M28" s="79"/>
      <c r="N28" s="79"/>
      <c r="O28" s="79"/>
      <c r="P28" s="79"/>
      <c r="Q28" s="80"/>
      <c r="S28" s="87" t="s">
        <v>31</v>
      </c>
      <c r="U28" s="63"/>
      <c r="W28" s="47"/>
    </row>
    <row r="29" spans="2:23" ht="42" customHeight="1" x14ac:dyDescent="0.35">
      <c r="B29" s="85"/>
      <c r="C29" s="89" t="s">
        <v>20</v>
      </c>
      <c r="D29" s="90"/>
      <c r="E29" s="91"/>
      <c r="F29" s="72" t="s">
        <v>13</v>
      </c>
      <c r="G29" s="73"/>
      <c r="H29" s="92"/>
      <c r="I29" s="75" t="s">
        <v>14</v>
      </c>
      <c r="J29" s="76"/>
      <c r="K29" s="77"/>
      <c r="L29" s="72" t="s">
        <v>13</v>
      </c>
      <c r="M29" s="73"/>
      <c r="N29" s="74"/>
      <c r="O29" s="75" t="s">
        <v>14</v>
      </c>
      <c r="P29" s="76"/>
      <c r="Q29" s="77"/>
      <c r="S29" s="88"/>
      <c r="U29" s="63"/>
      <c r="W29" s="47"/>
    </row>
    <row r="30" spans="2:23" s="16" customFormat="1" ht="33" customHeight="1" thickBot="1" x14ac:dyDescent="0.4">
      <c r="B30" s="86"/>
      <c r="C30" s="23" t="s">
        <v>25</v>
      </c>
      <c r="D30" s="20" t="s">
        <v>27</v>
      </c>
      <c r="E30" s="24" t="s">
        <v>26</v>
      </c>
      <c r="F30" s="23" t="s">
        <v>25</v>
      </c>
      <c r="G30" s="20" t="s">
        <v>27</v>
      </c>
      <c r="H30" s="24" t="s">
        <v>26</v>
      </c>
      <c r="I30" s="23" t="s">
        <v>25</v>
      </c>
      <c r="J30" s="20" t="s">
        <v>27</v>
      </c>
      <c r="K30" s="24" t="s">
        <v>26</v>
      </c>
      <c r="L30" s="23" t="s">
        <v>25</v>
      </c>
      <c r="M30" s="20" t="s">
        <v>27</v>
      </c>
      <c r="N30" s="24" t="s">
        <v>26</v>
      </c>
      <c r="O30" s="23" t="s">
        <v>25</v>
      </c>
      <c r="P30" s="20" t="s">
        <v>27</v>
      </c>
      <c r="Q30" s="24" t="s">
        <v>26</v>
      </c>
      <c r="S30" s="88"/>
      <c r="U30" s="64"/>
      <c r="W30" s="47"/>
    </row>
    <row r="31" spans="2:23" ht="33" customHeight="1" thickBot="1" x14ac:dyDescent="0.4">
      <c r="B31" s="34" t="s">
        <v>0</v>
      </c>
      <c r="C31" s="25">
        <v>0</v>
      </c>
      <c r="D31" s="21"/>
      <c r="E31" s="26">
        <f>C31*D31</f>
        <v>0</v>
      </c>
      <c r="F31" s="25">
        <v>20</v>
      </c>
      <c r="G31" s="21"/>
      <c r="H31" s="21">
        <f>F31*G31</f>
        <v>0</v>
      </c>
      <c r="I31" s="22">
        <v>13</v>
      </c>
      <c r="J31" s="21"/>
      <c r="K31" s="26">
        <f>I31*J31</f>
        <v>0</v>
      </c>
      <c r="L31" s="25">
        <v>0</v>
      </c>
      <c r="M31" s="21"/>
      <c r="N31" s="26">
        <f>L31*M31</f>
        <v>0</v>
      </c>
      <c r="O31" s="25">
        <v>8</v>
      </c>
      <c r="P31" s="21"/>
      <c r="Q31" s="26">
        <f>O31*P31</f>
        <v>0</v>
      </c>
      <c r="S31" s="42">
        <f>E31+H31+K31+N31+Q31</f>
        <v>0</v>
      </c>
      <c r="U31" s="42">
        <f>S23+S31</f>
        <v>0</v>
      </c>
      <c r="W31" s="47"/>
    </row>
    <row r="32" spans="2:23" ht="30" customHeight="1" thickBot="1" x14ac:dyDescent="0.4">
      <c r="B32" s="35" t="s">
        <v>1</v>
      </c>
      <c r="C32" s="27">
        <v>0</v>
      </c>
      <c r="D32" s="28"/>
      <c r="E32" s="40">
        <f>C32*D32</f>
        <v>0</v>
      </c>
      <c r="F32" s="27">
        <v>1</v>
      </c>
      <c r="G32" s="28"/>
      <c r="H32" s="28">
        <f>F32*G32</f>
        <v>0</v>
      </c>
      <c r="I32" s="45">
        <v>60</v>
      </c>
      <c r="J32" s="28"/>
      <c r="K32" s="40">
        <f>I32*J32</f>
        <v>0</v>
      </c>
      <c r="L32" s="27">
        <v>0</v>
      </c>
      <c r="M32" s="28"/>
      <c r="N32" s="40">
        <f>L32*M32</f>
        <v>0</v>
      </c>
      <c r="O32" s="27">
        <v>0</v>
      </c>
      <c r="P32" s="28"/>
      <c r="Q32" s="40">
        <f>O32*P32</f>
        <v>0</v>
      </c>
      <c r="S32" s="44">
        <f>E32+H32+K32+N32+Q32</f>
        <v>0</v>
      </c>
      <c r="U32" s="43">
        <f>S24+S32</f>
        <v>0</v>
      </c>
      <c r="W32" s="47"/>
    </row>
    <row r="33" spans="2:23" ht="50.5" customHeight="1" x14ac:dyDescent="0.35">
      <c r="W33" s="47"/>
    </row>
    <row r="34" spans="2:23" ht="15" thickBot="1" x14ac:dyDescent="0.4">
      <c r="W34" s="47"/>
    </row>
    <row r="35" spans="2:23" ht="67.150000000000006" customHeight="1" thickBot="1" x14ac:dyDescent="0.4">
      <c r="B35" s="99" t="s">
        <v>41</v>
      </c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2"/>
      <c r="Q35" s="113"/>
      <c r="W35" s="47"/>
    </row>
    <row r="36" spans="2:23" ht="41.5" customHeight="1" thickBot="1" x14ac:dyDescent="0.4">
      <c r="B36" s="148" t="s">
        <v>16</v>
      </c>
      <c r="C36" s="149"/>
      <c r="D36" s="149"/>
      <c r="E36" s="149"/>
      <c r="F36" s="149"/>
      <c r="G36" s="149"/>
      <c r="H36" s="149"/>
      <c r="I36" s="149"/>
      <c r="J36" s="149"/>
      <c r="K36" s="149"/>
      <c r="L36" s="149"/>
      <c r="M36" s="149"/>
      <c r="N36" s="149"/>
      <c r="O36" s="149"/>
      <c r="P36" s="149"/>
      <c r="Q36" s="150"/>
      <c r="W36" s="47"/>
    </row>
    <row r="37" spans="2:23" ht="14.5" customHeight="1" thickBot="1" x14ac:dyDescent="0.4">
      <c r="W37" s="47"/>
    </row>
    <row r="38" spans="2:23" ht="42" customHeight="1" thickBot="1" x14ac:dyDescent="0.4">
      <c r="B38" s="81"/>
      <c r="C38" s="54" t="s">
        <v>19</v>
      </c>
      <c r="D38" s="55"/>
      <c r="E38" s="56"/>
      <c r="F38" s="78" t="s">
        <v>24</v>
      </c>
      <c r="G38" s="79"/>
      <c r="H38" s="79"/>
      <c r="I38" s="79"/>
      <c r="J38" s="79"/>
      <c r="K38" s="79"/>
      <c r="L38" s="78" t="s">
        <v>23</v>
      </c>
      <c r="M38" s="79"/>
      <c r="N38" s="79"/>
      <c r="O38" s="79"/>
      <c r="P38" s="79"/>
      <c r="Q38" s="79"/>
      <c r="U38" s="46" t="s">
        <v>33</v>
      </c>
      <c r="W38" s="47"/>
    </row>
    <row r="39" spans="2:23" ht="42" customHeight="1" thickBot="1" x14ac:dyDescent="0.4">
      <c r="B39" s="83"/>
      <c r="C39" s="57" t="s">
        <v>20</v>
      </c>
      <c r="D39" s="58"/>
      <c r="E39" s="59"/>
      <c r="F39" s="54" t="s">
        <v>13</v>
      </c>
      <c r="G39" s="55"/>
      <c r="H39" s="56"/>
      <c r="I39" s="145" t="s">
        <v>14</v>
      </c>
      <c r="J39" s="146"/>
      <c r="K39" s="147"/>
      <c r="L39" s="54" t="s">
        <v>13</v>
      </c>
      <c r="M39" s="55"/>
      <c r="N39" s="129"/>
      <c r="O39" s="145" t="s">
        <v>14</v>
      </c>
      <c r="P39" s="146"/>
      <c r="Q39" s="147"/>
      <c r="U39" s="60"/>
      <c r="W39" s="47"/>
    </row>
    <row r="40" spans="2:23" ht="22.15" customHeight="1" thickBot="1" x14ac:dyDescent="0.4">
      <c r="B40" s="142" t="s">
        <v>12</v>
      </c>
      <c r="C40" s="151"/>
      <c r="D40" s="151"/>
      <c r="E40" s="151"/>
      <c r="F40" s="151"/>
      <c r="G40" s="151"/>
      <c r="H40" s="151"/>
      <c r="I40" s="151"/>
      <c r="J40" s="151"/>
      <c r="K40" s="151"/>
      <c r="L40" s="151"/>
      <c r="M40" s="151"/>
      <c r="N40" s="151"/>
      <c r="O40" s="151"/>
      <c r="P40" s="151"/>
      <c r="Q40" s="151"/>
      <c r="U40" s="60"/>
      <c r="W40" s="47"/>
    </row>
    <row r="41" spans="2:23" s="16" customFormat="1" ht="42" customHeight="1" thickBot="1" x14ac:dyDescent="0.4">
      <c r="B41" s="36"/>
      <c r="C41" s="29" t="s">
        <v>36</v>
      </c>
      <c r="D41" s="30" t="s">
        <v>27</v>
      </c>
      <c r="E41" s="31" t="s">
        <v>26</v>
      </c>
      <c r="F41" s="29" t="s">
        <v>36</v>
      </c>
      <c r="G41" s="30" t="s">
        <v>27</v>
      </c>
      <c r="H41" s="31" t="s">
        <v>26</v>
      </c>
      <c r="I41" s="29" t="s">
        <v>36</v>
      </c>
      <c r="J41" s="30" t="s">
        <v>27</v>
      </c>
      <c r="K41" s="31" t="s">
        <v>26</v>
      </c>
      <c r="L41" s="29" t="s">
        <v>36</v>
      </c>
      <c r="M41" s="30" t="s">
        <v>27</v>
      </c>
      <c r="N41" s="31" t="s">
        <v>26</v>
      </c>
      <c r="O41" s="29" t="s">
        <v>36</v>
      </c>
      <c r="P41" s="30" t="s">
        <v>27</v>
      </c>
      <c r="Q41" s="31" t="s">
        <v>26</v>
      </c>
      <c r="S41" s="41" t="s">
        <v>29</v>
      </c>
      <c r="U41" s="60"/>
      <c r="W41" s="47"/>
    </row>
    <row r="42" spans="2:23" ht="33" customHeight="1" thickBot="1" x14ac:dyDescent="0.4">
      <c r="B42" s="34" t="s">
        <v>0</v>
      </c>
      <c r="C42" s="25">
        <v>0</v>
      </c>
      <c r="D42" s="21"/>
      <c r="E42" s="26">
        <f>C42*D42</f>
        <v>0</v>
      </c>
      <c r="F42" s="25">
        <v>1500</v>
      </c>
      <c r="G42" s="21"/>
      <c r="H42" s="26">
        <f>F42*G42</f>
        <v>0</v>
      </c>
      <c r="I42" s="25">
        <v>800</v>
      </c>
      <c r="J42" s="21"/>
      <c r="K42" s="26">
        <f>I42*J42</f>
        <v>0</v>
      </c>
      <c r="L42" s="25">
        <v>300</v>
      </c>
      <c r="M42" s="21"/>
      <c r="N42" s="26">
        <f>L42*M42</f>
        <v>0</v>
      </c>
      <c r="O42" s="25">
        <v>2000</v>
      </c>
      <c r="P42" s="21"/>
      <c r="Q42" s="26">
        <f>O42*P42</f>
        <v>0</v>
      </c>
      <c r="S42" s="42">
        <f>E42+H42+K42+N42+Q42</f>
        <v>0</v>
      </c>
      <c r="U42" s="60"/>
      <c r="W42" s="47"/>
    </row>
    <row r="43" spans="2:23" ht="33" customHeight="1" thickBot="1" x14ac:dyDescent="0.4">
      <c r="B43" s="35" t="s">
        <v>1</v>
      </c>
      <c r="C43" s="27">
        <v>0</v>
      </c>
      <c r="D43" s="28"/>
      <c r="E43" s="40">
        <f>C43*D43</f>
        <v>0</v>
      </c>
      <c r="F43" s="27">
        <v>150</v>
      </c>
      <c r="G43" s="28"/>
      <c r="H43" s="40">
        <f>F43*G43</f>
        <v>0</v>
      </c>
      <c r="I43" s="27">
        <v>0</v>
      </c>
      <c r="J43" s="28"/>
      <c r="K43" s="40">
        <f>I43*J43</f>
        <v>0</v>
      </c>
      <c r="L43" s="27">
        <v>0</v>
      </c>
      <c r="M43" s="28"/>
      <c r="N43" s="40">
        <f>L43*M43</f>
        <v>0</v>
      </c>
      <c r="O43" s="27">
        <v>0</v>
      </c>
      <c r="P43" s="28"/>
      <c r="Q43" s="40">
        <f>O43*P43</f>
        <v>0</v>
      </c>
      <c r="S43" s="43">
        <f>E43+H43+K43+N43+Q43</f>
        <v>0</v>
      </c>
      <c r="U43" s="60"/>
      <c r="W43" s="47"/>
    </row>
    <row r="44" spans="2:23" ht="22.15" customHeight="1" thickBot="1" x14ac:dyDescent="0.4">
      <c r="B44" s="142" t="s">
        <v>8</v>
      </c>
      <c r="C44" s="143"/>
      <c r="D44" s="143"/>
      <c r="E44" s="143"/>
      <c r="F44" s="144"/>
      <c r="G44" s="144"/>
      <c r="H44" s="144"/>
      <c r="I44" s="144"/>
      <c r="J44" s="144"/>
      <c r="K44" s="144"/>
      <c r="L44" s="144"/>
      <c r="M44" s="144"/>
      <c r="N44" s="144"/>
      <c r="O44" s="144"/>
      <c r="P44" s="144"/>
      <c r="Q44" s="144"/>
      <c r="U44" s="60"/>
      <c r="W44" s="47"/>
    </row>
    <row r="45" spans="2:23" s="16" customFormat="1" ht="33" customHeight="1" thickBot="1" x14ac:dyDescent="0.4">
      <c r="B45" s="36"/>
      <c r="C45" s="29" t="s">
        <v>36</v>
      </c>
      <c r="D45" s="30" t="s">
        <v>27</v>
      </c>
      <c r="E45" s="31" t="s">
        <v>26</v>
      </c>
      <c r="F45" s="37" t="s">
        <v>36</v>
      </c>
      <c r="G45" s="38" t="s">
        <v>27</v>
      </c>
      <c r="H45" s="39" t="s">
        <v>26</v>
      </c>
      <c r="I45" s="37" t="s">
        <v>36</v>
      </c>
      <c r="J45" s="38" t="s">
        <v>27</v>
      </c>
      <c r="K45" s="39" t="s">
        <v>26</v>
      </c>
      <c r="L45" s="37" t="s">
        <v>36</v>
      </c>
      <c r="M45" s="38" t="s">
        <v>27</v>
      </c>
      <c r="N45" s="39" t="s">
        <v>26</v>
      </c>
      <c r="O45" s="37" t="s">
        <v>36</v>
      </c>
      <c r="P45" s="38" t="s">
        <v>27</v>
      </c>
      <c r="Q45" s="39" t="s">
        <v>26</v>
      </c>
      <c r="S45" s="41" t="s">
        <v>29</v>
      </c>
      <c r="U45" s="60"/>
      <c r="W45" s="47"/>
    </row>
    <row r="46" spans="2:23" ht="33" customHeight="1" thickBot="1" x14ac:dyDescent="0.4">
      <c r="B46" s="34" t="s">
        <v>0</v>
      </c>
      <c r="C46" s="25">
        <v>0</v>
      </c>
      <c r="D46" s="21"/>
      <c r="E46" s="26">
        <f>C46*D46</f>
        <v>0</v>
      </c>
      <c r="F46" s="25">
        <v>0</v>
      </c>
      <c r="G46" s="21"/>
      <c r="H46" s="26">
        <f>F46*G46</f>
        <v>0</v>
      </c>
      <c r="I46" s="25">
        <v>0</v>
      </c>
      <c r="J46" s="21"/>
      <c r="K46" s="26">
        <f>I46*J46</f>
        <v>0</v>
      </c>
      <c r="L46" s="25">
        <v>0</v>
      </c>
      <c r="M46" s="21"/>
      <c r="N46" s="26">
        <f>L46*M46</f>
        <v>0</v>
      </c>
      <c r="O46" s="25">
        <v>500</v>
      </c>
      <c r="P46" s="21"/>
      <c r="Q46" s="26">
        <f>O46*P46</f>
        <v>0</v>
      </c>
      <c r="S46" s="42">
        <f>E46+H46+K46+N46+Q46</f>
        <v>0</v>
      </c>
      <c r="U46" s="60"/>
      <c r="W46" s="47"/>
    </row>
    <row r="47" spans="2:23" ht="33" customHeight="1" thickBot="1" x14ac:dyDescent="0.4">
      <c r="B47" s="35" t="s">
        <v>1</v>
      </c>
      <c r="C47" s="27">
        <v>0</v>
      </c>
      <c r="D47" s="28"/>
      <c r="E47" s="40">
        <f>C47*D47</f>
        <v>0</v>
      </c>
      <c r="F47" s="27">
        <v>500</v>
      </c>
      <c r="G47" s="28"/>
      <c r="H47" s="40">
        <f>F47*G47</f>
        <v>0</v>
      </c>
      <c r="I47" s="27">
        <v>0</v>
      </c>
      <c r="J47" s="28"/>
      <c r="K47" s="40">
        <f>I47*J47</f>
        <v>0</v>
      </c>
      <c r="L47" s="27">
        <v>0</v>
      </c>
      <c r="M47" s="28"/>
      <c r="N47" s="40">
        <f>L47*M47</f>
        <v>0</v>
      </c>
      <c r="O47" s="27">
        <v>0</v>
      </c>
      <c r="P47" s="28"/>
      <c r="Q47" s="40">
        <f>O47*P47</f>
        <v>0</v>
      </c>
      <c r="S47" s="43">
        <f>E47+H47+K47+N47+Q47</f>
        <v>0</v>
      </c>
      <c r="U47" s="60"/>
      <c r="W47" s="47"/>
    </row>
    <row r="48" spans="2:23" ht="22.15" customHeight="1" thickBot="1" x14ac:dyDescent="0.4">
      <c r="B48" s="142" t="s">
        <v>9</v>
      </c>
      <c r="C48" s="143"/>
      <c r="D48" s="143"/>
      <c r="E48" s="143"/>
      <c r="F48" s="144"/>
      <c r="G48" s="144"/>
      <c r="H48" s="144"/>
      <c r="I48" s="144"/>
      <c r="J48" s="144"/>
      <c r="K48" s="144"/>
      <c r="L48" s="144"/>
      <c r="M48" s="144"/>
      <c r="N48" s="144"/>
      <c r="O48" s="144"/>
      <c r="P48" s="144"/>
      <c r="Q48" s="144"/>
      <c r="U48" s="60"/>
      <c r="W48" s="47"/>
    </row>
    <row r="49" spans="2:25" s="16" customFormat="1" ht="33" customHeight="1" thickBot="1" x14ac:dyDescent="0.4">
      <c r="B49" s="36"/>
      <c r="C49" s="29" t="s">
        <v>36</v>
      </c>
      <c r="D49" s="30" t="s">
        <v>27</v>
      </c>
      <c r="E49" s="31" t="s">
        <v>26</v>
      </c>
      <c r="F49" s="37" t="s">
        <v>36</v>
      </c>
      <c r="G49" s="38" t="s">
        <v>27</v>
      </c>
      <c r="H49" s="39" t="s">
        <v>26</v>
      </c>
      <c r="I49" s="37" t="s">
        <v>36</v>
      </c>
      <c r="J49" s="38" t="s">
        <v>27</v>
      </c>
      <c r="K49" s="39" t="s">
        <v>26</v>
      </c>
      <c r="L49" s="37" t="s">
        <v>36</v>
      </c>
      <c r="M49" s="38" t="s">
        <v>27</v>
      </c>
      <c r="N49" s="39" t="s">
        <v>26</v>
      </c>
      <c r="O49" s="37" t="s">
        <v>36</v>
      </c>
      <c r="P49" s="38" t="s">
        <v>27</v>
      </c>
      <c r="Q49" s="39" t="s">
        <v>26</v>
      </c>
      <c r="S49" s="41" t="s">
        <v>29</v>
      </c>
      <c r="U49" s="60"/>
      <c r="W49" s="47"/>
    </row>
    <row r="50" spans="2:25" ht="33" customHeight="1" thickBot="1" x14ac:dyDescent="0.4">
      <c r="B50" s="34" t="s">
        <v>0</v>
      </c>
      <c r="C50" s="25">
        <v>0</v>
      </c>
      <c r="D50" s="21"/>
      <c r="E50" s="26">
        <f>C50*D50</f>
        <v>0</v>
      </c>
      <c r="F50" s="25">
        <v>0</v>
      </c>
      <c r="G50" s="21"/>
      <c r="H50" s="26">
        <f>F50*G50</f>
        <v>0</v>
      </c>
      <c r="I50" s="25">
        <v>6200</v>
      </c>
      <c r="J50" s="21"/>
      <c r="K50" s="26">
        <f>I50*J50</f>
        <v>0</v>
      </c>
      <c r="L50" s="25">
        <v>0</v>
      </c>
      <c r="M50" s="21"/>
      <c r="N50" s="26">
        <f>L50*M50</f>
        <v>0</v>
      </c>
      <c r="O50" s="25">
        <v>8800</v>
      </c>
      <c r="P50" s="21"/>
      <c r="Q50" s="26">
        <f>O50*P50</f>
        <v>0</v>
      </c>
      <c r="S50" s="42">
        <f>E50+H50+K50+N50+Q50</f>
        <v>0</v>
      </c>
      <c r="U50" s="60"/>
      <c r="W50" s="47"/>
    </row>
    <row r="51" spans="2:25" ht="33" customHeight="1" thickBot="1" x14ac:dyDescent="0.4">
      <c r="B51" s="35" t="s">
        <v>1</v>
      </c>
      <c r="C51" s="27">
        <v>0</v>
      </c>
      <c r="D51" s="28"/>
      <c r="E51" s="40">
        <f>C51*D51</f>
        <v>0</v>
      </c>
      <c r="F51" s="27">
        <v>0</v>
      </c>
      <c r="G51" s="28"/>
      <c r="H51" s="40">
        <f>F51*G51</f>
        <v>0</v>
      </c>
      <c r="I51" s="27">
        <v>0</v>
      </c>
      <c r="J51" s="28"/>
      <c r="K51" s="40">
        <f>I51*J51</f>
        <v>0</v>
      </c>
      <c r="L51" s="27">
        <v>0</v>
      </c>
      <c r="M51" s="28"/>
      <c r="N51" s="40">
        <f>L51*M51</f>
        <v>0</v>
      </c>
      <c r="O51" s="27">
        <v>0</v>
      </c>
      <c r="P51" s="28"/>
      <c r="Q51" s="40">
        <f>O51*P51</f>
        <v>0</v>
      </c>
      <c r="S51" s="43">
        <f>E51+H51+K5+N51+Q51</f>
        <v>0</v>
      </c>
      <c r="U51" s="60"/>
      <c r="W51" s="47"/>
    </row>
    <row r="52" spans="2:25" ht="22.15" customHeight="1" thickBot="1" x14ac:dyDescent="0.4">
      <c r="B52" s="142" t="s">
        <v>10</v>
      </c>
      <c r="C52" s="143"/>
      <c r="D52" s="143"/>
      <c r="E52" s="143"/>
      <c r="F52" s="144"/>
      <c r="G52" s="144"/>
      <c r="H52" s="144"/>
      <c r="I52" s="144"/>
      <c r="J52" s="144"/>
      <c r="K52" s="144"/>
      <c r="L52" s="144"/>
      <c r="M52" s="144"/>
      <c r="N52" s="144"/>
      <c r="O52" s="144"/>
      <c r="P52" s="144"/>
      <c r="Q52" s="144"/>
      <c r="U52" s="60"/>
      <c r="W52" s="47"/>
    </row>
    <row r="53" spans="2:25" s="16" customFormat="1" ht="33" customHeight="1" thickBot="1" x14ac:dyDescent="0.4">
      <c r="B53" s="36"/>
      <c r="C53" s="29" t="s">
        <v>36</v>
      </c>
      <c r="D53" s="30" t="s">
        <v>27</v>
      </c>
      <c r="E53" s="31" t="s">
        <v>26</v>
      </c>
      <c r="F53" s="37" t="s">
        <v>36</v>
      </c>
      <c r="G53" s="38" t="s">
        <v>27</v>
      </c>
      <c r="H53" s="39" t="s">
        <v>26</v>
      </c>
      <c r="I53" s="37" t="s">
        <v>36</v>
      </c>
      <c r="J53" s="38" t="s">
        <v>27</v>
      </c>
      <c r="K53" s="39" t="s">
        <v>26</v>
      </c>
      <c r="L53" s="37" t="s">
        <v>25</v>
      </c>
      <c r="M53" s="38" t="s">
        <v>42</v>
      </c>
      <c r="N53" s="39" t="s">
        <v>26</v>
      </c>
      <c r="O53" s="37" t="s">
        <v>36</v>
      </c>
      <c r="P53" s="38" t="s">
        <v>27</v>
      </c>
      <c r="Q53" s="39" t="s">
        <v>26</v>
      </c>
      <c r="S53" s="41" t="s">
        <v>29</v>
      </c>
      <c r="U53" s="61"/>
      <c r="W53" s="48"/>
    </row>
    <row r="54" spans="2:25" ht="33" customHeight="1" thickBot="1" x14ac:dyDescent="0.4">
      <c r="B54" s="34" t="s">
        <v>0</v>
      </c>
      <c r="C54" s="25">
        <v>0</v>
      </c>
      <c r="D54" s="21"/>
      <c r="E54" s="26">
        <f>C54*D54</f>
        <v>0</v>
      </c>
      <c r="F54" s="25">
        <v>0</v>
      </c>
      <c r="G54" s="21"/>
      <c r="H54" s="26">
        <f>F54*G54</f>
        <v>0</v>
      </c>
      <c r="I54" s="25">
        <v>0</v>
      </c>
      <c r="J54" s="21"/>
      <c r="K54" s="26">
        <f>I54*J54</f>
        <v>0</v>
      </c>
      <c r="L54" s="25">
        <v>0</v>
      </c>
      <c r="M54" s="21"/>
      <c r="N54" s="26">
        <f>L54*M54</f>
        <v>0</v>
      </c>
      <c r="O54" s="25">
        <v>0</v>
      </c>
      <c r="P54" s="21"/>
      <c r="Q54" s="26">
        <f>O54*P54</f>
        <v>0</v>
      </c>
      <c r="S54" s="42">
        <f>E54+H54+K54+N54+Q54</f>
        <v>0</v>
      </c>
      <c r="U54" s="42">
        <f>S42+S46+S50+S54</f>
        <v>0</v>
      </c>
      <c r="W54" s="42">
        <f>S13+U31+U54</f>
        <v>0</v>
      </c>
      <c r="Y54" s="49">
        <f>W54+W55</f>
        <v>0</v>
      </c>
    </row>
    <row r="55" spans="2:25" ht="33" customHeight="1" thickBot="1" x14ac:dyDescent="0.4">
      <c r="B55" s="35" t="s">
        <v>1</v>
      </c>
      <c r="C55" s="27">
        <v>0</v>
      </c>
      <c r="D55" s="28"/>
      <c r="E55" s="40">
        <f>C55*D55</f>
        <v>0</v>
      </c>
      <c r="F55" s="27">
        <v>0</v>
      </c>
      <c r="G55" s="28"/>
      <c r="H55" s="40">
        <f>F55*G55</f>
        <v>0</v>
      </c>
      <c r="I55" s="27">
        <v>0</v>
      </c>
      <c r="J55" s="28"/>
      <c r="K55" s="40">
        <f>I55*J55</f>
        <v>0</v>
      </c>
      <c r="L55" s="27">
        <v>0</v>
      </c>
      <c r="M55" s="28"/>
      <c r="N55" s="40">
        <f>L55*M55</f>
        <v>0</v>
      </c>
      <c r="O55" s="27">
        <v>0</v>
      </c>
      <c r="P55" s="28"/>
      <c r="Q55" s="40">
        <f>O55*P55</f>
        <v>0</v>
      </c>
      <c r="S55" s="43">
        <f>E55+H55+K55+N55+Q55</f>
        <v>0</v>
      </c>
      <c r="U55" s="43">
        <f>S43+S47+S51+S55</f>
        <v>0</v>
      </c>
      <c r="W55" s="43">
        <f>S14+U32+U55</f>
        <v>0</v>
      </c>
      <c r="Y55" s="50"/>
    </row>
    <row r="56" spans="2:25" ht="74.25" customHeight="1" thickBot="1" x14ac:dyDescent="0.4"/>
    <row r="57" spans="2:25" ht="25.15" customHeight="1" thickBot="1" x14ac:dyDescent="0.4">
      <c r="B57" s="139" t="s">
        <v>3</v>
      </c>
      <c r="C57" s="140"/>
      <c r="D57" s="140"/>
      <c r="E57" s="140"/>
      <c r="F57" s="140"/>
      <c r="G57" s="140"/>
      <c r="H57" s="140"/>
      <c r="I57" s="140"/>
      <c r="J57" s="140"/>
      <c r="K57" s="140"/>
      <c r="L57" s="140"/>
      <c r="M57" s="140"/>
      <c r="N57" s="140"/>
      <c r="O57" s="140"/>
      <c r="P57" s="140"/>
      <c r="Q57" s="141"/>
    </row>
    <row r="58" spans="2:25" ht="15" thickBot="1" x14ac:dyDescent="0.4">
      <c r="O58"/>
      <c r="Q58"/>
    </row>
    <row r="59" spans="2:25" ht="33" customHeight="1" thickBot="1" x14ac:dyDescent="0.4">
      <c r="B59" s="121" t="s">
        <v>18</v>
      </c>
      <c r="C59" s="122"/>
      <c r="D59" s="122"/>
      <c r="E59" s="122"/>
      <c r="F59" s="122"/>
      <c r="G59" s="122"/>
      <c r="H59" s="122"/>
      <c r="I59" s="122"/>
      <c r="J59" s="122"/>
      <c r="K59" s="122"/>
      <c r="L59" s="122"/>
      <c r="M59" s="122"/>
      <c r="N59" s="122"/>
      <c r="O59" s="54" t="s">
        <v>17</v>
      </c>
      <c r="P59" s="55"/>
      <c r="Q59" s="120"/>
    </row>
    <row r="60" spans="2:25" s="13" customFormat="1" ht="21" customHeight="1" thickBot="1" x14ac:dyDescent="0.4">
      <c r="B60" s="136" t="s">
        <v>11</v>
      </c>
      <c r="C60" s="137"/>
      <c r="D60" s="137"/>
      <c r="E60" s="137"/>
      <c r="F60" s="137"/>
      <c r="G60" s="137"/>
      <c r="H60" s="137"/>
      <c r="I60" s="137"/>
      <c r="J60" s="137"/>
      <c r="K60" s="137"/>
      <c r="L60" s="137"/>
      <c r="M60" s="137"/>
      <c r="N60" s="138"/>
      <c r="O60" s="117"/>
      <c r="P60" s="118"/>
      <c r="Q60" s="119"/>
    </row>
    <row r="61" spans="2:25" ht="18" customHeight="1" thickBot="1" x14ac:dyDescent="0.4">
      <c r="B61" s="121" t="s">
        <v>4</v>
      </c>
      <c r="C61" s="122"/>
      <c r="D61" s="122"/>
      <c r="E61" s="122"/>
      <c r="F61" s="122"/>
      <c r="G61" s="122"/>
      <c r="H61" s="122"/>
      <c r="I61" s="122"/>
      <c r="J61" s="122"/>
      <c r="K61" s="122"/>
      <c r="L61" s="122"/>
      <c r="M61" s="122"/>
      <c r="N61" s="129"/>
      <c r="O61" s="126">
        <v>12</v>
      </c>
      <c r="P61" s="127"/>
      <c r="Q61" s="128"/>
    </row>
    <row r="62" spans="2:25" ht="18" customHeight="1" thickBot="1" x14ac:dyDescent="0.4">
      <c r="B62" s="136" t="s">
        <v>5</v>
      </c>
      <c r="C62" s="137"/>
      <c r="D62" s="137"/>
      <c r="E62" s="137"/>
      <c r="F62" s="137"/>
      <c r="G62" s="137"/>
      <c r="H62" s="137"/>
      <c r="I62" s="137"/>
      <c r="J62" s="137"/>
      <c r="K62" s="137"/>
      <c r="L62" s="137"/>
      <c r="M62" s="137"/>
      <c r="N62" s="138"/>
      <c r="O62" s="126">
        <v>2</v>
      </c>
      <c r="P62" s="127"/>
      <c r="Q62" s="128"/>
    </row>
    <row r="63" spans="2:25" ht="18" customHeight="1" thickBot="1" x14ac:dyDescent="0.4">
      <c r="B63" s="130" t="s">
        <v>15</v>
      </c>
      <c r="C63" s="131"/>
      <c r="D63" s="131"/>
      <c r="E63" s="131"/>
      <c r="F63" s="131"/>
      <c r="G63" s="131"/>
      <c r="H63" s="131"/>
      <c r="I63" s="131"/>
      <c r="J63" s="131"/>
      <c r="K63" s="131"/>
      <c r="L63" s="131"/>
      <c r="M63" s="131"/>
      <c r="N63" s="132"/>
      <c r="O63" s="114" t="s">
        <v>6</v>
      </c>
      <c r="P63" s="115"/>
      <c r="Q63" s="116"/>
    </row>
    <row r="64" spans="2:25" ht="18" customHeight="1" thickBot="1" x14ac:dyDescent="0.4">
      <c r="B64" s="152" t="s">
        <v>45</v>
      </c>
      <c r="C64" s="153"/>
      <c r="D64" s="153"/>
      <c r="E64" s="153"/>
      <c r="F64" s="153"/>
      <c r="G64" s="153"/>
      <c r="H64" s="153"/>
      <c r="I64" s="153"/>
      <c r="J64" s="153"/>
      <c r="K64" s="153"/>
      <c r="L64" s="153"/>
      <c r="M64" s="153"/>
      <c r="N64" s="154"/>
      <c r="O64" s="126">
        <v>16</v>
      </c>
      <c r="P64" s="127"/>
      <c r="Q64" s="128"/>
    </row>
    <row r="65" spans="2:17" ht="18" customHeight="1" thickBot="1" x14ac:dyDescent="0.4">
      <c r="B65" s="152" t="s">
        <v>46</v>
      </c>
      <c r="C65" s="153"/>
      <c r="D65" s="153"/>
      <c r="E65" s="153"/>
      <c r="F65" s="153"/>
      <c r="G65" s="153"/>
      <c r="H65" s="153"/>
      <c r="I65" s="153"/>
      <c r="J65" s="153"/>
      <c r="K65" s="153"/>
      <c r="L65" s="153"/>
      <c r="M65" s="153"/>
      <c r="N65" s="154"/>
      <c r="O65" s="126">
        <v>16</v>
      </c>
      <c r="P65" s="127"/>
      <c r="Q65" s="128"/>
    </row>
    <row r="66" spans="2:17" ht="18" customHeight="1" thickBot="1" x14ac:dyDescent="0.4">
      <c r="B66" s="123" t="s">
        <v>7</v>
      </c>
      <c r="C66" s="124"/>
      <c r="D66" s="124"/>
      <c r="E66" s="124"/>
      <c r="F66" s="124"/>
      <c r="G66" s="124"/>
      <c r="H66" s="124"/>
      <c r="I66" s="124"/>
      <c r="J66" s="124"/>
      <c r="K66" s="124"/>
      <c r="L66" s="124"/>
      <c r="M66" s="124"/>
      <c r="N66" s="125"/>
      <c r="O66" s="114" t="s">
        <v>6</v>
      </c>
      <c r="P66" s="115"/>
      <c r="Q66" s="116"/>
    </row>
    <row r="67" spans="2:17" ht="67.5" customHeight="1" x14ac:dyDescent="0.35">
      <c r="B67" s="9"/>
      <c r="C67" s="11"/>
      <c r="D67" s="17"/>
      <c r="E67" s="17"/>
      <c r="F67" s="9"/>
      <c r="G67" s="17"/>
      <c r="H67" s="9"/>
      <c r="I67" s="14"/>
      <c r="J67" s="17"/>
      <c r="K67" s="14"/>
      <c r="L67" s="9"/>
      <c r="M67" s="17"/>
      <c r="N67" s="9"/>
      <c r="O67" s="14"/>
      <c r="P67" s="17"/>
      <c r="Q67" s="14"/>
    </row>
  </sheetData>
  <mergeCells count="76">
    <mergeCell ref="B64:N64"/>
    <mergeCell ref="B65:N65"/>
    <mergeCell ref="B62:N62"/>
    <mergeCell ref="S2:Y2"/>
    <mergeCell ref="C28:E28"/>
    <mergeCell ref="C29:E29"/>
    <mergeCell ref="B60:N60"/>
    <mergeCell ref="B57:Q57"/>
    <mergeCell ref="B52:Q52"/>
    <mergeCell ref="B44:Q44"/>
    <mergeCell ref="B48:Q48"/>
    <mergeCell ref="O39:Q39"/>
    <mergeCell ref="B36:Q36"/>
    <mergeCell ref="B40:Q40"/>
    <mergeCell ref="L39:N39"/>
    <mergeCell ref="B38:B39"/>
    <mergeCell ref="I39:K39"/>
    <mergeCell ref="F29:H29"/>
    <mergeCell ref="I29:K29"/>
    <mergeCell ref="B35:Q35"/>
    <mergeCell ref="O66:Q66"/>
    <mergeCell ref="O60:Q60"/>
    <mergeCell ref="O59:Q59"/>
    <mergeCell ref="B59:N59"/>
    <mergeCell ref="O63:Q63"/>
    <mergeCell ref="B66:N66"/>
    <mergeCell ref="O64:Q64"/>
    <mergeCell ref="O65:Q65"/>
    <mergeCell ref="O62:Q62"/>
    <mergeCell ref="O61:Q61"/>
    <mergeCell ref="B61:N61"/>
    <mergeCell ref="B63:N63"/>
    <mergeCell ref="F38:K38"/>
    <mergeCell ref="L38:Q38"/>
    <mergeCell ref="F39:H39"/>
    <mergeCell ref="B2:Q2"/>
    <mergeCell ref="B4:Q4"/>
    <mergeCell ref="L10:Q10"/>
    <mergeCell ref="B6:Q6"/>
    <mergeCell ref="F11:H11"/>
    <mergeCell ref="N8:Q8"/>
    <mergeCell ref="I11:K11"/>
    <mergeCell ref="B8:F8"/>
    <mergeCell ref="L11:N11"/>
    <mergeCell ref="F10:K10"/>
    <mergeCell ref="B10:B12"/>
    <mergeCell ref="B28:B30"/>
    <mergeCell ref="S20:S22"/>
    <mergeCell ref="S28:S30"/>
    <mergeCell ref="S10:S12"/>
    <mergeCell ref="O11:Q11"/>
    <mergeCell ref="C10:E10"/>
    <mergeCell ref="C11:E11"/>
    <mergeCell ref="C20:E20"/>
    <mergeCell ref="C21:E21"/>
    <mergeCell ref="L21:N21"/>
    <mergeCell ref="B16:Q16"/>
    <mergeCell ref="L20:Q20"/>
    <mergeCell ref="F21:H21"/>
    <mergeCell ref="L28:Q28"/>
    <mergeCell ref="W10:W53"/>
    <mergeCell ref="Y54:Y55"/>
    <mergeCell ref="S4:Y4"/>
    <mergeCell ref="C38:E38"/>
    <mergeCell ref="C39:E39"/>
    <mergeCell ref="U38:U53"/>
    <mergeCell ref="U20:U30"/>
    <mergeCell ref="B18:Q18"/>
    <mergeCell ref="F20:K20"/>
    <mergeCell ref="I21:K21"/>
    <mergeCell ref="O21:Q21"/>
    <mergeCell ref="B26:Q26"/>
    <mergeCell ref="L29:N29"/>
    <mergeCell ref="O29:Q29"/>
    <mergeCell ref="F28:K28"/>
    <mergeCell ref="B20:B22"/>
  </mergeCells>
  <pageMargins left="0.70866141732283472" right="0.70866141732283472" top="0.74803149606299213" bottom="0.74803149606299213" header="0.31496062992125984" footer="0.31496062992125984"/>
  <pageSetup paperSize="8" scale="40" fitToHeight="0" orientation="portrait" r:id="rId1"/>
  <headerFooter>
    <oddHeader xml:space="preserve">&amp;LENAC
2025&amp;CMarché Transport individuel de personnes
2025FCS093&amp;RLOT 1
Quantitatifs Estimés </oddHeader>
    <oddFooter>&amp;CPrix &amp; Quantités Estimées de trajets ou KM a parcourir par an</oddFooter>
  </headerFooter>
  <colBreaks count="1" manualBreakCount="1">
    <brk id="11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0025D452615746B9C5486AEF6CB4B0" ma:contentTypeVersion="18" ma:contentTypeDescription="Crée un document." ma:contentTypeScope="" ma:versionID="1dd8df84a25325ac3155d8e05746c763">
  <xsd:schema xmlns:xsd="http://www.w3.org/2001/XMLSchema" xmlns:xs="http://www.w3.org/2001/XMLSchema" xmlns:p="http://schemas.microsoft.com/office/2006/metadata/properties" xmlns:ns2="b53bd5b6-377f-4c63-9b2c-5d15d8c1ac61" xmlns:ns3="e45bd863-e054-4439-b7fa-2e4eecb0cd88" targetNamespace="http://schemas.microsoft.com/office/2006/metadata/properties" ma:root="true" ma:fieldsID="c20d5c4c2e302e861b25f916848adc72" ns2:_="" ns3:_="">
    <xsd:import namespace="b53bd5b6-377f-4c63-9b2c-5d15d8c1ac61"/>
    <xsd:import namespace="e45bd863-e054-4439-b7fa-2e4eecb0cd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Validation" minOccurs="0"/>
                <xsd:element ref="ns2:Auteur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3bd5b6-377f-4c63-9b2c-5d15d8c1ac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Validation" ma:index="10" nillable="true" ma:displayName="Validation" ma:format="Dropdown" ma:internalName="Validat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Validé par chef IL (ou chef GAF)"/>
                    <xsd:enumeration value="Validé par Resp. Achat"/>
                  </xsd:restriction>
                </xsd:simpleType>
              </xsd:element>
            </xsd:sequence>
          </xsd:extension>
        </xsd:complexContent>
      </xsd:complexType>
    </xsd:element>
    <xsd:element name="Auteur" ma:index="11" nillable="true" ma:displayName="Auteur" ma:format="Dropdown" ma:list="UserInfo" ma:SharePointGroup="0" ma:internalName="Auteu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bbe024dd-8e83-425a-bcd7-b61054f413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5bd863-e054-4439-b7fa-2e4eecb0cd8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07ebe86-23af-48f1-b0d5-d7170d131000}" ma:internalName="TaxCatchAll" ma:showField="CatchAllData" ma:web="e45bd863-e054-4439-b7fa-2e4eecb0cd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45bd863-e054-4439-b7fa-2e4eecb0cd88" xsi:nil="true"/>
    <lcf76f155ced4ddcb4097134ff3c332f xmlns="b53bd5b6-377f-4c63-9b2c-5d15d8c1ac61">
      <Terms xmlns="http://schemas.microsoft.com/office/infopath/2007/PartnerControls"/>
    </lcf76f155ced4ddcb4097134ff3c332f>
    <Validation xmlns="b53bd5b6-377f-4c63-9b2c-5d15d8c1ac61" xsi:nil="true"/>
    <Auteur xmlns="b53bd5b6-377f-4c63-9b2c-5d15d8c1ac61">
      <UserInfo>
        <DisplayName/>
        <AccountId xsi:nil="true"/>
        <AccountType/>
      </UserInfo>
    </Auteur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AA0CDB2-632F-41D3-8CBB-78BE0DB3C6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3bd5b6-377f-4c63-9b2c-5d15d8c1ac61"/>
    <ds:schemaRef ds:uri="e45bd863-e054-4439-b7fa-2e4eecb0cd8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B67E2CB-98CB-4B1E-8478-C1F5374CC99E}">
  <ds:schemaRefs>
    <ds:schemaRef ds:uri="http://schemas.microsoft.com/office/2006/metadata/properties"/>
    <ds:schemaRef ds:uri="http://schemas.microsoft.com/office/infopath/2007/PartnerControls"/>
    <ds:schemaRef ds:uri="e45bd863-e054-4439-b7fa-2e4eecb0cd88"/>
    <ds:schemaRef ds:uri="b53bd5b6-377f-4c63-9b2c-5d15d8c1ac61"/>
  </ds:schemaRefs>
</ds:datastoreItem>
</file>

<file path=customXml/itemProps3.xml><?xml version="1.0" encoding="utf-8"?>
<ds:datastoreItem xmlns:ds="http://schemas.openxmlformats.org/officeDocument/2006/customXml" ds:itemID="{680C4B45-7711-4EDA-B3C0-2739C41C230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 Lot 1</vt:lpstr>
    </vt:vector>
  </TitlesOfParts>
  <Company>Ecole Nationale de l'Aviation Civile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Emmanuel VOLMERANGE</dc:creator>
  <cp:lastModifiedBy>Cecile BUXEUL</cp:lastModifiedBy>
  <cp:lastPrinted>2025-10-27T20:27:52Z</cp:lastPrinted>
  <dcterms:created xsi:type="dcterms:W3CDTF">2018-09-25T12:31:30Z</dcterms:created>
  <dcterms:modified xsi:type="dcterms:W3CDTF">2026-01-13T10:03:42Z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0x010100AA0025D452615746B9C5486AEF6CB4B0</vt:lpwstr>
  </property>
</Properties>
</file>